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95" yWindow="-120" windowWidth="19440" windowHeight="8205" tabRatio="439"/>
  </bookViews>
  <sheets>
    <sheet name="Area Tecnica" sheetId="2" r:id="rId1"/>
  </sheets>
  <definedNames>
    <definedName name="_xlnm._FilterDatabase" localSheetId="0" hidden="1">'Area Tecnica'!$A$2:$P$172</definedName>
  </definedNames>
  <calcPr calcId="125725"/>
</workbook>
</file>

<file path=xl/calcChain.xml><?xml version="1.0" encoding="utf-8"?>
<calcChain xmlns="http://schemas.openxmlformats.org/spreadsheetml/2006/main">
  <c r="K520" i="2"/>
  <c r="J520"/>
  <c r="J519"/>
  <c r="J518"/>
  <c r="J517"/>
  <c r="J516"/>
  <c r="J515"/>
  <c r="J514"/>
  <c r="J513"/>
  <c r="J512"/>
  <c r="J511"/>
  <c r="J510"/>
  <c r="J509"/>
  <c r="J508"/>
  <c r="J507"/>
  <c r="J506"/>
  <c r="K351"/>
  <c r="K354"/>
  <c r="J70"/>
  <c r="K304"/>
  <c r="K148"/>
  <c r="K149"/>
  <c r="J78"/>
  <c r="J149"/>
  <c r="J148"/>
  <c r="J304"/>
</calcChain>
</file>

<file path=xl/sharedStrings.xml><?xml version="1.0" encoding="utf-8"?>
<sst xmlns="http://schemas.openxmlformats.org/spreadsheetml/2006/main" count="4311" uniqueCount="2693">
  <si>
    <t>Maggioli spa</t>
  </si>
  <si>
    <t>CED</t>
  </si>
  <si>
    <t>WWF REGGIO EMILIA</t>
  </si>
  <si>
    <t xml:space="preserve">91139680358 </t>
  </si>
  <si>
    <t>DIRIG3</t>
  </si>
  <si>
    <t>31/06/2015</t>
  </si>
  <si>
    <t>Lavori eseguiti presso Caserma della Guardia di Finanza per adeguamento impianto di condizionamento</t>
  </si>
  <si>
    <t>02258620356</t>
  </si>
  <si>
    <t>Emiliano Zanichelli</t>
  </si>
  <si>
    <t>RB Studio Tecnico</t>
  </si>
  <si>
    <t>Emiliano Zanichelli 02258620356 - Studio Fluyd Sistem 02198110351 - MBI Energie 01645690353</t>
  </si>
  <si>
    <t>Studio Tec 2.0 srl</t>
  </si>
  <si>
    <t>02675190355</t>
  </si>
  <si>
    <t>STUDIO EMMECI srl 01563930351 - RB STUDIO TECNICO 01742710351- GREEN4TECH srl 02575840356</t>
  </si>
  <si>
    <t>Dirig4</t>
  </si>
  <si>
    <t>CHEAPSERVICE Società Cooperativa</t>
  </si>
  <si>
    <t>Progetto di valorizzazzione centro storico</t>
  </si>
  <si>
    <t>Dirig. 2</t>
  </si>
  <si>
    <t>Acquisto cancelleria 3/12 per bilancio in via di approvazione</t>
  </si>
  <si>
    <t>Dirig. 4</t>
  </si>
  <si>
    <t>Da Anna di Sorio Angelo snc</t>
  </si>
  <si>
    <t>Lavori di manutenzione delle giostre dei parchi cittadini</t>
  </si>
  <si>
    <t xml:space="preserve">00227660362 </t>
  </si>
  <si>
    <t>Acquisto guanti e pettorine per manifestazione al parco urbano</t>
  </si>
  <si>
    <t>Dirig .2</t>
  </si>
  <si>
    <t>mensa dipendenti</t>
  </si>
  <si>
    <t>PoKer - icar - printer group srl</t>
  </si>
  <si>
    <t>servizio attacchinaggio 2015</t>
  </si>
  <si>
    <t>Cooperativa Sociale Il Bucaneve</t>
  </si>
  <si>
    <t>VELA SRL con sede in Novellara (RE) – Via Mattei n. 14/16</t>
  </si>
  <si>
    <t>FORNITURA DI APPARECCHIATURA A LED PER ILLUMINAZIONE ATTRAVERSAMENTI PEDONALI</t>
  </si>
  <si>
    <t>1553/1 del 2014</t>
  </si>
  <si>
    <t xml:space="preserve">REBERNIG SUPERVISIONI SRL </t>
  </si>
  <si>
    <t>02995391204</t>
  </si>
  <si>
    <t>Dirid 4</t>
  </si>
  <si>
    <t>2032/1 del 2011</t>
  </si>
  <si>
    <t>lavori messa in sicurezza telai palestra Dodi</t>
  </si>
  <si>
    <t>F.lli Narcini</t>
  </si>
  <si>
    <t>00189710353</t>
  </si>
  <si>
    <t>Messori srl</t>
  </si>
  <si>
    <t>Interventi di somma urgenza per fronteggiare l'emergenza neve ed il conseguente black-out sul territorio comunale. Messa in sicurezza Via Mercati.</t>
  </si>
  <si>
    <t>Interventi di somma urgenza per fronteggiare l'emergenza neve ed il conseguente black-out sul territorio comunale. Messa in sicurezza linee elettriche</t>
  </si>
  <si>
    <t>Interventi di somma urgenza per fronteggiare l'emergenza neve ed il conseguente black-out sul territorio comunale. Messa in sicurezza alberature pericolanti.</t>
  </si>
  <si>
    <t>Nonsoloverde srl</t>
  </si>
  <si>
    <t>Nicolini srl</t>
  </si>
  <si>
    <t>Rusce srl</t>
  </si>
  <si>
    <t>Interventi di somma urgenza per fronteggiare l'emergenza neve ed il conseguente black-out sul territorio comunale.Ripristino copertura Palazzetto dello Sport</t>
  </si>
  <si>
    <t>Interventi di somma urgenza per fronteggiare l'emergenza neve ed il conseguente black-out sul territorio comunale. Ripristino funzionalità  copertura pressostatica campi da tennis.</t>
  </si>
  <si>
    <t>Interventi di somma urgenza per fronteggiare l'emergenza neve ed il conseguente black-out sul territorio comunale. Albergo dei Medaglioni per alloggio nuclei familiari</t>
  </si>
  <si>
    <t>Albergo Medaglioni</t>
  </si>
  <si>
    <t>Interventi di somma urgenza per fronteggiare l'emergenza neve ed il conseguente black-out sul territorio comunale. Albergo Rose &amp; Crown per alloggio nuclei familiari</t>
  </si>
  <si>
    <t>Albergo Rose  Crown</t>
  </si>
  <si>
    <t>Interventi di somma urgenza per fronteggiare l'emergenza neve ed il conseguente black-out sul territorio comunale. Spesa per alloggio nuclei familiari</t>
  </si>
  <si>
    <t xml:space="preserve">ditte varie   </t>
  </si>
  <si>
    <t>Interventi di somma urgenza per fronteggiare l'emergenza neve ed il conseguente black-out sul territorio comunale. Noleggio generatore per allestimento strutture prima accoglienza</t>
  </si>
  <si>
    <t xml:space="preserve">Bettani </t>
  </si>
  <si>
    <t>Interventi di somma urgenza per fronteggiare l'emergenza neve ed il conseguente black-out sul territorio comunale. Allacciamento varie strutture prima accoglienza.</t>
  </si>
  <si>
    <t>BFC</t>
  </si>
  <si>
    <t>Cert Elettronica</t>
  </si>
  <si>
    <t>TBF</t>
  </si>
  <si>
    <t>Interventi di somma urgenza per fronteggiare l'emergenza neve ed il conseguente black-out sul territorio comunale. Allacciamento generatore presso Gianferrari Rosanna.</t>
  </si>
  <si>
    <t>Intervento eseguito presso il Circolo Fosdondo per riparazione della pensilina</t>
  </si>
  <si>
    <t>Eurotetti s.n.c</t>
  </si>
  <si>
    <t>01631900352</t>
  </si>
  <si>
    <t>00611390352</t>
  </si>
  <si>
    <t>Interventi di somma urgenza per fronteggiare l'emergenza neve ed il conseguente black-out sul territorio comunale. Allacciamento generatore presso Beltrami Claudio e Pedrelli Sauro.</t>
  </si>
  <si>
    <t>RB LUX</t>
  </si>
  <si>
    <t>ditte varie</t>
  </si>
  <si>
    <t>Interventi di somma urgenza per fronteggiare l'emergenza neve ed il conseguente black-out sul territorio comunale. Allacciamento generatori presso privati.</t>
  </si>
  <si>
    <t>smaltimento rifiiuti abbandonati via modena e via lunga lemizzone</t>
  </si>
  <si>
    <t>Area Tecnica</t>
  </si>
  <si>
    <t>X5413C86EE</t>
  </si>
  <si>
    <t>X2C13C86EF</t>
  </si>
  <si>
    <t>X0413C86F0</t>
  </si>
  <si>
    <t>XD713C86F1</t>
  </si>
  <si>
    <t>XAF13C86F2</t>
  </si>
  <si>
    <t>X8713C86F3</t>
  </si>
  <si>
    <t>X5F13C86F4</t>
  </si>
  <si>
    <t>X3713C86F5</t>
  </si>
  <si>
    <t>X0F13C86F6</t>
  </si>
  <si>
    <t>XE213C86F7</t>
  </si>
  <si>
    <t>XBA13C86F8</t>
  </si>
  <si>
    <t>X9213C86F9</t>
  </si>
  <si>
    <t>X6A13C86FA</t>
  </si>
  <si>
    <t>X4213C86FB</t>
  </si>
  <si>
    <t>X1A13C86FC</t>
  </si>
  <si>
    <t>XED13C86FD</t>
  </si>
  <si>
    <t>XC513C86FE</t>
  </si>
  <si>
    <t>X9D13C86FF</t>
  </si>
  <si>
    <t>X7513C8700</t>
  </si>
  <si>
    <t>X4D13C8701</t>
  </si>
  <si>
    <t>X2513C8702</t>
  </si>
  <si>
    <t>XF813C8703</t>
  </si>
  <si>
    <t>XD013C8704</t>
  </si>
  <si>
    <t>XA813C8705</t>
  </si>
  <si>
    <t>X8013C8706</t>
  </si>
  <si>
    <t>X5813C8707</t>
  </si>
  <si>
    <t>X3013C8708</t>
  </si>
  <si>
    <t>X0813C8709</t>
  </si>
  <si>
    <t>XDB13C870A</t>
  </si>
  <si>
    <t>XB313C870B</t>
  </si>
  <si>
    <t>X8B13C870C</t>
  </si>
  <si>
    <t>X6313C870D</t>
  </si>
  <si>
    <t>X3B13C870E</t>
  </si>
  <si>
    <t>X1313C870F</t>
  </si>
  <si>
    <t>XE613C8710</t>
  </si>
  <si>
    <t>327/1 - 2015</t>
  </si>
  <si>
    <t>XBE13C8711</t>
  </si>
  <si>
    <t>X9613C8712</t>
  </si>
  <si>
    <t>X6E13C8713</t>
  </si>
  <si>
    <t>X4613C8714</t>
  </si>
  <si>
    <t>X1E13C8715</t>
  </si>
  <si>
    <t>XF113C8716</t>
  </si>
  <si>
    <t>XC913C8717</t>
  </si>
  <si>
    <t>XA113C8718</t>
  </si>
  <si>
    <t>X7913C8719</t>
  </si>
  <si>
    <t>X5113C871A</t>
  </si>
  <si>
    <t>X2913C871B</t>
  </si>
  <si>
    <t>X0113C871C</t>
  </si>
  <si>
    <t>XD413C871D</t>
  </si>
  <si>
    <t>XAC13C871E</t>
  </si>
  <si>
    <t>X8413C871F</t>
  </si>
  <si>
    <t>00227660362</t>
  </si>
  <si>
    <t>Nicolini f.lli srl</t>
  </si>
  <si>
    <t>BO 102/2015</t>
  </si>
  <si>
    <t>Lavori idraulici da eseguire presso Casa del Correggio</t>
  </si>
  <si>
    <t>02033750353</t>
  </si>
  <si>
    <t>06949830720</t>
  </si>
  <si>
    <t>01155340357</t>
  </si>
  <si>
    <t>02440420350</t>
  </si>
  <si>
    <t>C.I.R. FOOD</t>
  </si>
  <si>
    <t>00464110352</t>
  </si>
  <si>
    <t>riparazione urgente ed indifferibile pompe sommerse sottopasso v. Ardione Correggio</t>
  </si>
  <si>
    <t>02252620360</t>
  </si>
  <si>
    <t>Elettromeccanica Manfredini srl</t>
  </si>
  <si>
    <t xml:space="preserve">Cert Elettronica - Servizi Elettrici Srl - Vela Srl - Exim Group Srl - Bierre di Baroni Roberto &amp; C. </t>
  </si>
  <si>
    <t>Iren Ambiente SpA</t>
  </si>
  <si>
    <t xml:space="preserve">VELA SRL </t>
  </si>
  <si>
    <t>Ulteriore impegno di spesa per la sostituzione dei punti luce esausti degli impianti di illuminazione pubblica - Anno 2015.</t>
  </si>
  <si>
    <t>Acquisto e posizionamento di una pompa sommersa per l'irrigazione della rotatoria all'intersezione tra viale Saltini e via per Carpi. Affidamento alla ditta  B.F.C. DI SAN MARTINO IN RIO.</t>
  </si>
  <si>
    <t>B.F.C. srl</t>
  </si>
  <si>
    <t>Affidamento dell'esecuzione della progettazione definitiva-esecutiva ed assistenza in fase di direzione lavori dell’impianto elettrico all’interno dei lavori di manutenzione straordinaria della palestra scolastica a servizio del polo “G. Marconi"</t>
  </si>
  <si>
    <t>02655750350</t>
  </si>
  <si>
    <t xml:space="preserve"> Interventi di somma urgenza per fronteggiare l'emergenza neve ed il conseguente black-out sul territorio comunale. Sistemazione reti anti piccione.</t>
  </si>
  <si>
    <t>Iren Ambiente</t>
  </si>
  <si>
    <t>primo turno sfalcio  aree verdi di pregio 2015</t>
  </si>
  <si>
    <t>Mr Green srl</t>
  </si>
  <si>
    <t>Mr Green srl Via Villani 4 42122 Reggio Emilia</t>
  </si>
  <si>
    <t>smaltimento rifiiuti abbandonati in via Unità d'Italia (Sicam) cartongesso + VIA Falcone angolo via Fazzano</t>
  </si>
  <si>
    <t>noleggio WC chimici per festa del XXV aprile</t>
  </si>
  <si>
    <t>Imprese invitate e P.Iva</t>
  </si>
  <si>
    <t>Acquisto pinze raccogli rifiiuti</t>
  </si>
  <si>
    <t>Servizio Economy Sytem illuminazione pubblica</t>
  </si>
  <si>
    <t xml:space="preserve">Canoni noleggio fotocopiatori Copianova </t>
  </si>
  <si>
    <t>SI.SE.  SISTEMI SEGNALETICI SPA</t>
  </si>
  <si>
    <t>BO 104/2015</t>
  </si>
  <si>
    <t>manutenzione ordinaria porte automatiche</t>
  </si>
  <si>
    <t>Sistel srl</t>
  </si>
  <si>
    <t>02603070356</t>
  </si>
  <si>
    <t>Sistel</t>
  </si>
  <si>
    <t>rassegna stampa telemataica</t>
  </si>
  <si>
    <t>02427170358</t>
  </si>
  <si>
    <t>Pressline srl</t>
  </si>
  <si>
    <t>Pressline srl Largo Gerra, 3  42121 Reggio Emilia</t>
  </si>
  <si>
    <t>02146820358</t>
  </si>
  <si>
    <t>02078970353</t>
  </si>
  <si>
    <t>manutenzione statua Vittoria alata</t>
  </si>
  <si>
    <t>manutenzione statua Antonio Allegri</t>
  </si>
  <si>
    <t>Romoli Chiara Restauro e decorazione - via Don Puglisi 12 - Correggio</t>
  </si>
  <si>
    <t>Acquisto di materiale di consumo ottobre-novembre-dicembre 2015</t>
  </si>
  <si>
    <t>CARBONI SPA</t>
  </si>
  <si>
    <t>BO 28/016/2015</t>
  </si>
  <si>
    <t>Servizio postalizzazione</t>
  </si>
  <si>
    <t>Torsello srl - Via Donatori di sangue 1 - Gualtieri (RE) - P.IVA 01668120353</t>
  </si>
  <si>
    <t>Intervento di manutenzione dell'impianto elettrico del chiostro di palazzo dei principi</t>
  </si>
  <si>
    <t>Marmiroli Srl - Via Strada Vecchia 88/1 - Bagnolo in Piano (RE)</t>
  </si>
  <si>
    <t>Acquisto di materiale di consumo aprile - maggio - giugno 2015</t>
  </si>
  <si>
    <t>BO 19/016/2015</t>
  </si>
  <si>
    <t>Acquisto di materiale di consumo luglio - agosto - settembre  2015</t>
  </si>
  <si>
    <t>BO 20/016/2015</t>
  </si>
  <si>
    <t>BO 21/016/2015</t>
  </si>
  <si>
    <t>Romoli Chiara 02146820358 - Cremaschi Andrea 01740260359 - Marmiroli srl 02078970353 - Graziosi Giuliana 02188190366</t>
  </si>
  <si>
    <t>sfalcio aree verdie stradali primo turno 2015</t>
  </si>
  <si>
    <t>elfo soc. coop. sociale - Via luigi spagni 15 -Reggio Emilia</t>
  </si>
  <si>
    <t>manutenzione ordinaria cippi</t>
  </si>
  <si>
    <t>Spaggiari Espurghi srl - via sant'orsola 7 - 42015 Correggio</t>
  </si>
  <si>
    <t>Spaggiari Espurghi srl 00455110353 - Ivan Graniti civico 86 Srl - 02572500359</t>
  </si>
  <si>
    <t>lavori di manutenzione straordinaria degli impianti termoidraulici relativi ai bagni del fabbricato denominato “La Rocchetta”</t>
  </si>
  <si>
    <t>BFC srl</t>
  </si>
  <si>
    <t>Manutenzione ordinaria ascensore Palazzo Principi anni 2015-2016-2017</t>
  </si>
  <si>
    <t>Manutenzione ordinaria ascensore Casa del Correggio anni 2015-2016-2017</t>
  </si>
  <si>
    <t>Affidamento dell'incarico di progettazione del nuovo impianto termotecnico del fabbricato adibito a caserma della Tenenza del Guardia di Finanza</t>
  </si>
  <si>
    <t>X7313F7099</t>
  </si>
  <si>
    <t>X4B13F709A</t>
  </si>
  <si>
    <t>X2313F709B</t>
  </si>
  <si>
    <t>XF613F709C</t>
  </si>
  <si>
    <t>XCE13F709D</t>
  </si>
  <si>
    <t>XA613F709E</t>
  </si>
  <si>
    <t>X7E13F709F</t>
  </si>
  <si>
    <t>X5613F70A0</t>
  </si>
  <si>
    <t>X2E13F70A1</t>
  </si>
  <si>
    <t>X0613F70A2</t>
  </si>
  <si>
    <t>XD913F70A3</t>
  </si>
  <si>
    <t>XB113F70A4</t>
  </si>
  <si>
    <t>X8913F70A5</t>
  </si>
  <si>
    <t>X6113F70A6</t>
  </si>
  <si>
    <t>X3913F70A7</t>
  </si>
  <si>
    <t>X1113F70A8</t>
  </si>
  <si>
    <t>XE413F70A9</t>
  </si>
  <si>
    <t>XBC13F70AA</t>
  </si>
  <si>
    <t>X9413F70AB</t>
  </si>
  <si>
    <t>X6C13F70AC</t>
  </si>
  <si>
    <t>X4413F70AD</t>
  </si>
  <si>
    <t>X1C13F70AE</t>
  </si>
  <si>
    <t>XEF13F70AF</t>
  </si>
  <si>
    <t>XC713F70B0</t>
  </si>
  <si>
    <t>X9F13F70B1</t>
  </si>
  <si>
    <t>X7713F70B2</t>
  </si>
  <si>
    <t>X4F13F70B3</t>
  </si>
  <si>
    <t>X2713F70B4</t>
  </si>
  <si>
    <t>XFA13F70B5</t>
  </si>
  <si>
    <t>XD213F70B6</t>
  </si>
  <si>
    <t>XAA13F70B7</t>
  </si>
  <si>
    <t>X8213F70B8</t>
  </si>
  <si>
    <t>Avv. Guido Mascioli</t>
  </si>
  <si>
    <t>MSCGDU66M18A944L</t>
  </si>
  <si>
    <t>Fioreria Mayflower Snc Di Talamo Anna e Arduini Lorena</t>
  </si>
  <si>
    <t>acquisto fiori commemorazione</t>
  </si>
  <si>
    <t>Fornitura della segnaletica verticale tramite procedura di selezione del contraente sul Me.Pa</t>
  </si>
  <si>
    <t>01210380208</t>
  </si>
  <si>
    <t>fornitura vetrofanie e targhe</t>
  </si>
  <si>
    <t>Riparazione cestello autocarro RE539381</t>
  </si>
  <si>
    <t>Lavori di scavo e rintraccio tubi per il posizionamento di cavi a fibra ottica per il potenziamento della rete di viseosorveglianza collegata alla Casema Carabinieri. Affidamento alla ditta   BELLESIA ROMANO E GIANNI SRL DI RIO SALICETO (RE).</t>
  </si>
  <si>
    <t>00913300356</t>
  </si>
  <si>
    <t>Bellesia Romano &amp; Gianni srl</t>
  </si>
  <si>
    <t>,</t>
  </si>
  <si>
    <t>corso di formazione</t>
  </si>
  <si>
    <t>Eurodesk</t>
  </si>
  <si>
    <t>Incarico di coordinatore della sicurezza in fase di progettazione e in fase di realizzazione dei lavori di manutenzione straordinaria della palestra scolastica a servizio del polo “G. Marconi"</t>
  </si>
  <si>
    <t xml:space="preserve">01825550351 </t>
  </si>
  <si>
    <t>M2 &amp; ENGINEERING</t>
  </si>
  <si>
    <t>M2 &amp; ENGINEERING P.IVA 01825550351 -   STUDIO ASSOCIATO GUIDETTI SERRI P.IVA01934740356 - STUDIO DI INGEGNERIA ING. MARCO POLI P.IVA01326000351</t>
  </si>
  <si>
    <t>D.G. SERVICE srl</t>
  </si>
  <si>
    <t>Leonardo Srl  Via della Bastia 13 Casalecchio di Reno (BO)</t>
  </si>
  <si>
    <t>Leonardo Srl  Casalecchio di Reno (BO) P.IVA 02036821201; Messori Srl Via Bellelli 9/11 Correggio P.IVA 00763080355; Marmiroli S.r.l. Strada Vecchia 88/1 Bagnolo in Piano (RE)  P.IVA 02078970353; Tecton Soc. Coop. Via Galliano 10 Reggio Emilia P.IVA 00141440354; Unieco Soc. Coop Via Meuccio Ruini Reggio Emilia P.IVA 00301010351</t>
  </si>
  <si>
    <t>Riparazione Panda e Automezzi</t>
  </si>
  <si>
    <t>02480290358</t>
  </si>
  <si>
    <t>2013/2015</t>
  </si>
  <si>
    <t xml:space="preserve">allestimento e manutenzione della rotatoria posta nell’intersezione tra Viale Saltini e Via per Carpi e dei relativi svincoli </t>
  </si>
  <si>
    <t xml:space="preserve">Fangareggi Giuseppe </t>
  </si>
  <si>
    <t>MAC AUTO SAS</t>
  </si>
  <si>
    <t>02163690353</t>
  </si>
  <si>
    <t>23154603588</t>
  </si>
  <si>
    <t>Progetto segnaletica srl - Segnaletica modenese - Si.SE srl - Compagnoni fiore srl- SG Segnaletica srl</t>
  </si>
  <si>
    <t>Autocarrozzeria Correggese   s.n.c.</t>
  </si>
  <si>
    <t>Riparazione della carrozzeria dell'autocarro IVECO DAILY  targa TN 573884. Affidamento diretto in economia alla ditta Autocarrozzeria Correggese s.n.c.</t>
  </si>
  <si>
    <t>Servizi di sfalcio aree verdi e stradali di competenza del Comune di Correggio</t>
  </si>
  <si>
    <t xml:space="preserve">RILIEVO TRATTO FOGNARIO CON SONDA E DISOTTURAZIONE SCARICO </t>
  </si>
  <si>
    <t>L'ESPURGO S.R.L.</t>
  </si>
  <si>
    <t>BO 27 /2015</t>
  </si>
  <si>
    <t>Lavori di manutenzione presso impianto termico della Scuola Allegri</t>
  </si>
  <si>
    <t>TEKNI POST SRL</t>
  </si>
  <si>
    <t>01122450370</t>
  </si>
  <si>
    <t>1591/1 - 2015</t>
  </si>
  <si>
    <t>Lavori di ripristino e conservazione dei cippi e dei monumenti ai caduti delle due guerre dislocati sul territorio comunale.</t>
  </si>
  <si>
    <t>1386/1 - 2015</t>
  </si>
  <si>
    <t>Spese per pratiche auto anno 2015</t>
  </si>
  <si>
    <t>1575/1 - 2015</t>
  </si>
  <si>
    <t>1560/1 - 2015</t>
  </si>
  <si>
    <t>Acquisto di una motosega marca STIHL con taglio 30 cm, un soffiatrore marca STIHL ed una motosega con taglio di 40 cm.</t>
  </si>
  <si>
    <t>Rimozione sommersa per irrigazione preso rotonda sponsorizzata</t>
  </si>
  <si>
    <t>771/1 - 2015</t>
  </si>
  <si>
    <t>551/1 -  2015</t>
  </si>
  <si>
    <t>392/61 - 2015</t>
  </si>
  <si>
    <t>392/63 - 2015</t>
  </si>
  <si>
    <t>Sostituzione scaldabagno ostello della gioventù</t>
  </si>
  <si>
    <t>1608/1 - 2015</t>
  </si>
  <si>
    <t>1607/1 - 2015</t>
  </si>
  <si>
    <t>Telecom Italia spa</t>
  </si>
  <si>
    <t>00488410010</t>
  </si>
  <si>
    <t>1654/2 - 2014</t>
  </si>
  <si>
    <t>341/1 - 2015</t>
  </si>
  <si>
    <t>1542/3  - 2014</t>
  </si>
  <si>
    <t>1075/4 - 2014</t>
  </si>
  <si>
    <t>332/1 - 2015</t>
  </si>
  <si>
    <t xml:space="preserve"> 00455110353</t>
  </si>
  <si>
    <t>Spaggiari Espurghi srl - via sant'orsola 7 - 42015 Correggio -  00455110353</t>
  </si>
  <si>
    <t>Il Bucaneve Soc. Coop.</t>
  </si>
  <si>
    <t>Proroga servizio pulizie immobili comunali</t>
  </si>
  <si>
    <t>Cromotipografica</t>
  </si>
  <si>
    <t>Mia Mind in action</t>
  </si>
  <si>
    <t>Nonsoloverde</t>
  </si>
  <si>
    <t>dirig 3</t>
  </si>
  <si>
    <t>Centrogeo survey snc</t>
  </si>
  <si>
    <t>Sarba</t>
  </si>
  <si>
    <t>Vela Srl</t>
  </si>
  <si>
    <t>Vela srl 01320770355 - Cert Elettronica snc 01503840355</t>
  </si>
  <si>
    <t>allestimenti elettrici manifestazione XXV aprile</t>
  </si>
  <si>
    <t>stampa pieghevoli "una domenica da liga</t>
  </si>
  <si>
    <t>Stampatre s.r.l.</t>
  </si>
  <si>
    <t>01614100350</t>
  </si>
  <si>
    <t>manifestazione XX settembre</t>
  </si>
  <si>
    <t>Muzikstation</t>
  </si>
  <si>
    <t>Siae</t>
  </si>
  <si>
    <t xml:space="preserve">Settore 3 </t>
  </si>
  <si>
    <t>Bartoli Luciano e Sergio</t>
  </si>
  <si>
    <t>Fiammarc srl</t>
  </si>
  <si>
    <t>BO  26/2015</t>
  </si>
  <si>
    <t>549/19 - 2015</t>
  </si>
  <si>
    <t>B.F.C. Srl - 01105840357</t>
  </si>
  <si>
    <t>Affidamento di incarico all'ing. Alessandro Franchini per la progettazione e direzione lavori della realizzazione della realizzazione di un ponte sul cavo Naviglio all'interno dei lavori previsti per il secondo stralcio della ciclabile extraurbana Correggio-Fosdondo</t>
  </si>
  <si>
    <t>ing Alessandro Franchini</t>
  </si>
  <si>
    <t>02199040359</t>
  </si>
  <si>
    <t>noleggio strutture temporanee manifestazione XXV aprile</t>
  </si>
  <si>
    <t>manutenzione aree giochi</t>
  </si>
  <si>
    <t>01093890356</t>
  </si>
  <si>
    <t>Ferlini Allestimenti SRL</t>
  </si>
  <si>
    <t>Ferlini Allestimenti SRL 01093890356 - Gruppo Togni 02561310356 - Gruppo Di Fiore Srl 03168080368</t>
  </si>
  <si>
    <t>RZ di Romani &amp; C snc</t>
  </si>
  <si>
    <t>Ricorrenza del 70º anniversario della liberazione (25 aprile) e del 20° anniversario di materiale resistente. Fornitura di materiale.</t>
  </si>
  <si>
    <t>Fornitura di beni per la festa dell'europa</t>
  </si>
  <si>
    <t>Fornitura di cartoline iniziativa "I love Correggio"</t>
  </si>
  <si>
    <t>Marsh</t>
  </si>
  <si>
    <t>00533330353</t>
  </si>
  <si>
    <t>RZ di Romani &amp; C snc 00533330353</t>
  </si>
  <si>
    <t>02605820352</t>
  </si>
  <si>
    <t>CRI Correggio</t>
  </si>
  <si>
    <t>CRI Correggio 2605820352</t>
  </si>
  <si>
    <t>settore 3</t>
  </si>
  <si>
    <t>Riparazione fissaggio porta ingresso Casa del Correggio</t>
  </si>
  <si>
    <t>servizio assistenza con squadra primo soccorso a manifestazione 25 aprile</t>
  </si>
  <si>
    <t>manutenzione illuminazione monumento ai Caduti nel Parco della memoria</t>
  </si>
  <si>
    <t>00763080355</t>
  </si>
  <si>
    <t>Messori Srl</t>
  </si>
  <si>
    <t>Messori Srl 00763080355</t>
  </si>
  <si>
    <t>filtri per colonnina acqua potabile sede municipale</t>
  </si>
  <si>
    <t>01938540026</t>
  </si>
  <si>
    <t>A.Q. SYSTEM DI Paolo Bernardi</t>
  </si>
  <si>
    <t>copia di n. 2 pratiche edilizie</t>
  </si>
  <si>
    <t>La Cartotecnica</t>
  </si>
  <si>
    <t xml:space="preserve">Acquisto di un rasaerba semovente con taglio di 46 cm ed un decespugliatore mediante ordine  diretto sul mercato elettronico della pubblica amministrazione alla ditta Centro Verde srl </t>
  </si>
  <si>
    <t>00920340296</t>
  </si>
  <si>
    <t>Centro Verde srl  via dell’Unità Europea 9  Rovigo P.IVA 00920340296;</t>
  </si>
  <si>
    <t>Formel s.p.a.</t>
  </si>
  <si>
    <t>studio lobo</t>
  </si>
  <si>
    <t>Affidamento dell’incarico di redazione dello studio geologico e geotecnico finalizzato al progetto per la costruzione di nuova opera d’arte su canale “Naviglio” allo studio Geolog soc. coop.- geol. Fausto Campioli.</t>
  </si>
  <si>
    <t>GEOLOG. Soc. coop.</t>
  </si>
  <si>
    <t xml:space="preserve">00896920378 </t>
  </si>
  <si>
    <t>GEOLOG. SOC. COP. P.IVA 00896920378 - INTERGEO P.iva 00623030368 - GEOLOGIA E PROTEZIONE CIVILE P.IVA. 01677900340</t>
  </si>
  <si>
    <t>eliminazione infiltrazione in corridoio archivio</t>
  </si>
  <si>
    <t>00586650350</t>
  </si>
  <si>
    <t>F.lli Rusce snc</t>
  </si>
  <si>
    <t>F.lli Rusce snc 00586650350</t>
  </si>
  <si>
    <t>0552350357</t>
  </si>
  <si>
    <t>Pergetti e C. snc</t>
  </si>
  <si>
    <t>Pergetti e C. snc 0552350357</t>
  </si>
  <si>
    <t>sostituzione motore cancelletto pedonale Caserma Carabinieri</t>
  </si>
  <si>
    <t>Sostituzione batteria su Fiat Punto AB228ZK</t>
  </si>
  <si>
    <t>02175050356</t>
  </si>
  <si>
    <t>cantu' garage snc</t>
  </si>
  <si>
    <t>M2  &amp; Associati</t>
  </si>
  <si>
    <t>Beltrami s.r.l.</t>
  </si>
  <si>
    <t>01817910357</t>
  </si>
  <si>
    <t>sbloccaggio porta Palazzo Contarelli</t>
  </si>
  <si>
    <t>Narcisi F.lli snc</t>
  </si>
  <si>
    <t>Narcisi F.lli snc 00189710353</t>
  </si>
  <si>
    <t>Lavori di ripristino balaustra Palazzetto dello Sport "D. Pietri"</t>
  </si>
  <si>
    <t>MORINI OMERO srl</t>
  </si>
  <si>
    <t>023154603588</t>
  </si>
  <si>
    <t>DG Service srl</t>
  </si>
  <si>
    <t>Revisione periodica di gru e piattaforma sui tre autocarri di proprità del Comune</t>
  </si>
  <si>
    <t>sbloccaggio porta Caserma Carabinieri</t>
  </si>
  <si>
    <t>Canone noleggio fotocopiatori</t>
  </si>
  <si>
    <t>Kyocera Document solutions srl</t>
  </si>
  <si>
    <t>737/1-2015</t>
  </si>
  <si>
    <t>messa in sicurezza linea elettrica Via Mercanti</t>
  </si>
  <si>
    <t>settore 4</t>
  </si>
  <si>
    <t xml:space="preserve">00674130356 </t>
  </si>
  <si>
    <t>1568/1-2014</t>
  </si>
  <si>
    <t xml:space="preserve">06533030968 </t>
  </si>
  <si>
    <t>01391810353</t>
  </si>
  <si>
    <t xml:space="preserve"> 02369510355</t>
  </si>
  <si>
    <t>01825550351</t>
  </si>
  <si>
    <t>373/1-2015</t>
  </si>
  <si>
    <t>192/1-2015</t>
  </si>
  <si>
    <t>BO 7/033</t>
  </si>
  <si>
    <t>Romoli Chiara</t>
  </si>
  <si>
    <t>Marmiroli restauro srl</t>
  </si>
  <si>
    <t>Intervento di riparazione del cancello automatico presso i magazzini comunali</t>
  </si>
  <si>
    <t>BO 98/2015</t>
  </si>
  <si>
    <t>392/57 - 2015</t>
  </si>
  <si>
    <t>03203060367</t>
  </si>
  <si>
    <t>Getec s.r.l.</t>
  </si>
  <si>
    <t>BO 99/2015</t>
  </si>
  <si>
    <t>392/58 - 2015</t>
  </si>
  <si>
    <t>Intervento presso Caserma dei Carabinieri- fornitura e montaggio di un cristallo blindato su porta in ferro</t>
  </si>
  <si>
    <t>Tribuiani s.n.c.</t>
  </si>
  <si>
    <t xml:space="preserve">CHIMIN snc di Correggio – Via della Pace, 12 </t>
  </si>
  <si>
    <t xml:space="preserve">CHIMIN snc P.IVA 00674130356 -  F.LLI GAZZINI s.r.l. P.IVA  00669120350 – BELLESIA ROMANO &amp; Gianni s.r.l.  – P.IVA  00913300356 </t>
  </si>
  <si>
    <t>Intervento presso il Convitto R.Corso per il ripristino blocco prese alimentazione frigo</t>
  </si>
  <si>
    <t>00552350357</t>
  </si>
  <si>
    <t>Termoidraulica Ambra snc</t>
  </si>
  <si>
    <t>02123180354</t>
  </si>
  <si>
    <t>Cert elettronica</t>
  </si>
  <si>
    <t>01503840355</t>
  </si>
  <si>
    <t>Sistemazione delle luci presso la biblioteca comunale</t>
  </si>
  <si>
    <t>Sostituzione delle lampade presso la sala mostra della Proloco</t>
  </si>
  <si>
    <t>Sostituzione delle luci presso palazzo municipale</t>
  </si>
  <si>
    <t>Sostituzione delle luci presso i servizi igienici della gelateria amadeus</t>
  </si>
  <si>
    <t>polizza kasko</t>
  </si>
  <si>
    <t>polizza infortuni</t>
  </si>
  <si>
    <t>Marsh spa</t>
  </si>
  <si>
    <t>D.G.  Service srl</t>
  </si>
  <si>
    <t>Securmax</t>
  </si>
  <si>
    <t xml:space="preserve">02202990350 </t>
  </si>
  <si>
    <t>Ripristino del sistema elettrico del campo sportivo di Mandrio</t>
  </si>
  <si>
    <t>Servizio di prosciugamento e pulizia dei sottopassi in via della pace e via lemizzone mediante ordine diretto sul mercato elettronico della pubblica amministrazione</t>
  </si>
  <si>
    <t>L'Espurgo srl</t>
  </si>
  <si>
    <t>02300260359</t>
  </si>
  <si>
    <t>Intervento di manutenzione dell'impianto elettrico del chiosco del parco urbano</t>
  </si>
  <si>
    <t>CERT ELLETRONICA SNC</t>
  </si>
  <si>
    <t>Sostituzione del corpo illuminante presso la caserma dei carabinieri</t>
  </si>
  <si>
    <t>BO 101/2015</t>
  </si>
  <si>
    <t>CORSO DI FORMAZIONE PER L’UTILIZZO DELLA MACCHINA OPERATRICE TERNA. AFFIDAMENTO ALLA DITTA M2 TRAINING SRL.</t>
  </si>
  <si>
    <t>01714820352</t>
  </si>
  <si>
    <t>M2 TRAINING SRL.</t>
  </si>
  <si>
    <t>BO 105/2016</t>
  </si>
  <si>
    <t>549/16 - 2015</t>
  </si>
  <si>
    <t>Trasporto di palloni dal campo tennis al magazzino comunale con autogru</t>
  </si>
  <si>
    <t>Lavori di ripristino dell'impianto elettrico del palazzetto dello sport</t>
  </si>
  <si>
    <t>Lavori di ripristino dell'impianto elettrico della pista di atletica</t>
  </si>
  <si>
    <t>Lavori presso il circolo tennis</t>
  </si>
  <si>
    <t>02905080368</t>
  </si>
  <si>
    <t>Progetto Segnaletica</t>
  </si>
  <si>
    <t>Progetto Segnaletica 02905080368</t>
  </si>
  <si>
    <t>gara sfalcio aree verdi di maggior pregio da secondo turno 2015 a primo turno 2016</t>
  </si>
  <si>
    <t>08 affidamento in economia - cottimo fiduciario</t>
  </si>
  <si>
    <t>01808020356</t>
  </si>
  <si>
    <t>manutenzione ascensore centro Lemizzone</t>
  </si>
  <si>
    <t>01876310358</t>
  </si>
  <si>
    <t>Elettromatic s.r.l.</t>
  </si>
  <si>
    <t>BO  100/2015</t>
  </si>
  <si>
    <t>1382/1 - 2015</t>
  </si>
  <si>
    <t>realizzazione di un nuovo tronco fognario, e fornitura e posa di griglie di raccolta a servizio dei nuovi spogliatoi di Mandrio</t>
  </si>
  <si>
    <t>Poledil di Montanari Vanna</t>
  </si>
  <si>
    <t>01595600352</t>
  </si>
  <si>
    <t xml:space="preserve">TIL - TRASPORTI INTEGRATI E LOGISTICA Srl di Reggio Emilia </t>
  </si>
  <si>
    <t>TIL - TRASPORTI INTEGRATI E LOGISTICA Srl di Reggio Emilia  - 01808020356</t>
  </si>
  <si>
    <t>00185080355</t>
  </si>
  <si>
    <t>Sologni Giovanni s.a.s. Correggio</t>
  </si>
  <si>
    <t>Sologni Giovanni s.a.s.   00185080355</t>
  </si>
  <si>
    <t>00757280359</t>
  </si>
  <si>
    <t>CIVA srl</t>
  </si>
  <si>
    <t>CIVA srl - 00757280359</t>
  </si>
  <si>
    <t xml:space="preserve">settore  4 </t>
  </si>
  <si>
    <t>Lavori di installazione di impianto antipiccione presso la Casa del Correggio</t>
  </si>
  <si>
    <t>02002090351</t>
  </si>
  <si>
    <t>Eko power srl</t>
  </si>
  <si>
    <t>riparazione vetri presso Monumento alla Pace - Parco della Memoria</t>
  </si>
  <si>
    <t>00604260356</t>
  </si>
  <si>
    <t>Vetreria Tribuiani - Reggio Emilia</t>
  </si>
  <si>
    <t>Vetreria Tribuiani - Reggio Emilia - 00604260356</t>
  </si>
  <si>
    <t>Mensa macrobiotica</t>
  </si>
  <si>
    <t>Un Punto Mcrobiotico</t>
  </si>
  <si>
    <t>Mensa Ristorantino Convitto</t>
  </si>
  <si>
    <t>Convitto Corso</t>
  </si>
  <si>
    <t>Nuovo Emporio - Correggio</t>
  </si>
  <si>
    <t>00297050353</t>
  </si>
  <si>
    <t>Nuovo Emporio - Correggio - 00297050353</t>
  </si>
  <si>
    <t>servizio disinfestazione zanzara tigre</t>
  </si>
  <si>
    <t>iren ambiente - Piacenza</t>
  </si>
  <si>
    <t>X4F1468887</t>
  </si>
  <si>
    <t>X271468888</t>
  </si>
  <si>
    <t>378/1 - 2015 379/1 - 2015 380/1 - 2015</t>
  </si>
  <si>
    <t>00905811006</t>
  </si>
  <si>
    <t>328/1 -2015</t>
  </si>
  <si>
    <t>329/1 - 2015</t>
  </si>
  <si>
    <t>330/1-2015</t>
  </si>
  <si>
    <t>331/1 - 2015</t>
  </si>
  <si>
    <t>XFA1468889</t>
  </si>
  <si>
    <t>XD2146888A</t>
  </si>
  <si>
    <t>XAA146888B</t>
  </si>
  <si>
    <t>Controllo periodico carrello elevatore</t>
  </si>
  <si>
    <t>01265950368</t>
  </si>
  <si>
    <t>GI-CAR SRL</t>
  </si>
  <si>
    <t>740/23 - 2015</t>
  </si>
  <si>
    <t>BO 9/2015</t>
  </si>
  <si>
    <t>X82146888C</t>
  </si>
  <si>
    <t>X5A146888D</t>
  </si>
  <si>
    <t>X32146888E</t>
  </si>
  <si>
    <t>X0A146888F</t>
  </si>
  <si>
    <t>XDD1468890</t>
  </si>
  <si>
    <t>XB51468891</t>
  </si>
  <si>
    <t>X8D1468892</t>
  </si>
  <si>
    <t>X651468893</t>
  </si>
  <si>
    <t>X3D1468894</t>
  </si>
  <si>
    <t>X151468895</t>
  </si>
  <si>
    <t>XE81468896</t>
  </si>
  <si>
    <t>XC01468897</t>
  </si>
  <si>
    <t>X981468898</t>
  </si>
  <si>
    <t>X701468899</t>
  </si>
  <si>
    <t>X48146889A</t>
  </si>
  <si>
    <t>X20146889B</t>
  </si>
  <si>
    <t>XF3146889C</t>
  </si>
  <si>
    <t>XCB146889D</t>
  </si>
  <si>
    <t>XA3146889E</t>
  </si>
  <si>
    <t>BO 4/2015</t>
  </si>
  <si>
    <t>acquisto timbro</t>
  </si>
  <si>
    <t>Lavori di ripristino di intonaci e ferro di armatura solai e travi in c.a. nella piscina comunale</t>
  </si>
  <si>
    <t>01335460356</t>
  </si>
  <si>
    <t>Medici Edilizia s.a.s.</t>
  </si>
  <si>
    <t>X7B146889F</t>
  </si>
  <si>
    <t>X5314688A0</t>
  </si>
  <si>
    <t>X2B14688A1</t>
  </si>
  <si>
    <t>X0314688A2</t>
  </si>
  <si>
    <t>XD614688A3</t>
  </si>
  <si>
    <t>XAE14688A4</t>
  </si>
  <si>
    <t>X8614688A5</t>
  </si>
  <si>
    <t>X5E14688A6</t>
  </si>
  <si>
    <t>X3614688A7</t>
  </si>
  <si>
    <t>X0E14688A8</t>
  </si>
  <si>
    <t>XE114688A9</t>
  </si>
  <si>
    <t>XB914688AA</t>
  </si>
  <si>
    <t>X9114688AB</t>
  </si>
  <si>
    <t>X6914688AC</t>
  </si>
  <si>
    <t>X4114688AD</t>
  </si>
  <si>
    <t>X1914688AE</t>
  </si>
  <si>
    <t>XEC14688AF</t>
  </si>
  <si>
    <t>XC414688B0</t>
  </si>
  <si>
    <t>X9C14688B1</t>
  </si>
  <si>
    <t>X7414688B2</t>
  </si>
  <si>
    <t>X4C14688B3</t>
  </si>
  <si>
    <t>X2414688B4</t>
  </si>
  <si>
    <t>XF714688B5</t>
  </si>
  <si>
    <t>XCF14688B6</t>
  </si>
  <si>
    <t>XA714688B7</t>
  </si>
  <si>
    <t>X7F14688B8</t>
  </si>
  <si>
    <t>02575840356</t>
  </si>
  <si>
    <t>Green4Tech</t>
  </si>
  <si>
    <t>Green4Tech- Studio T.E.C. srl - RB Studio Tecnico</t>
  </si>
  <si>
    <t>Affidamento dell’incarico di progettazione dei lavori di riqualificazione e riposizionamento del nuovo quadro elettrico di illuminazione pubblica di Via Carlo V</t>
  </si>
  <si>
    <t>01791490343</t>
  </si>
  <si>
    <t>00674130356</t>
  </si>
  <si>
    <t>Calcestruzzi Corradini SpA 00674130356</t>
  </si>
  <si>
    <t>stampati notte bianca</t>
  </si>
  <si>
    <t>Maily s.a.s.</t>
  </si>
  <si>
    <t>02485390351</t>
  </si>
  <si>
    <t>Servizio Comunicazione</t>
  </si>
  <si>
    <t>stampa bilancio di mandato</t>
  </si>
  <si>
    <t>acquisto materiale per uffici: timbri scotch e puntine</t>
  </si>
  <si>
    <t>Poker srl</t>
  </si>
  <si>
    <t>Calcestruzzi Corradini SpA - Salvaterra di Casalgrande (RE)</t>
  </si>
  <si>
    <t>acquisto software per certificati</t>
  </si>
  <si>
    <t xml:space="preserve">Cedaf </t>
  </si>
  <si>
    <t>acquisto di bitume da posizionare presso le strade comunali al fine di garantirne la corretta manutenzione</t>
  </si>
  <si>
    <t>SICIT BITUMI S.R.L</t>
  </si>
  <si>
    <t>03885810287</t>
  </si>
  <si>
    <t>realizzazione cd</t>
  </si>
  <si>
    <t>Warner Music Italia</t>
  </si>
  <si>
    <t>XF6146828E</t>
  </si>
  <si>
    <t>XCE146828F</t>
  </si>
  <si>
    <t>XA61468290</t>
  </si>
  <si>
    <t>X7E1468291</t>
  </si>
  <si>
    <t>X561468292</t>
  </si>
  <si>
    <t>DGNMRA62L03L483M</t>
  </si>
  <si>
    <t>TRRCLD60B17H223Y</t>
  </si>
  <si>
    <t>Lavori impianto elettrico presso la ludoteca</t>
  </si>
  <si>
    <t>1591/2 - 2015</t>
  </si>
  <si>
    <t>Lavori impianto elettrico presso Palazzo Municipale</t>
  </si>
  <si>
    <t>1591/3 - 2015</t>
  </si>
  <si>
    <t>irrigazione piante via Manzotti - p.le resistenza e via campisio</t>
  </si>
  <si>
    <t>02483630352</t>
  </si>
  <si>
    <t>NICOLINI F.LLI</t>
  </si>
  <si>
    <t>Nicolini F.lli Correggio - 02483630352</t>
  </si>
  <si>
    <t>2015/766/1</t>
  </si>
  <si>
    <t>Canone di manutenzione e aggiornamento software ALICE 2015</t>
  </si>
  <si>
    <t>Contratto di assistenza software alle procedure COM-Datagraph installate presso ISECS per l'anno 2015</t>
  </si>
  <si>
    <t>X151581EE5</t>
  </si>
  <si>
    <t>XE81581EE6</t>
  </si>
  <si>
    <t>XC01581EE7</t>
  </si>
  <si>
    <t>X981581EE8</t>
  </si>
  <si>
    <t>X701581EE9</t>
  </si>
  <si>
    <t>X481581EEA</t>
  </si>
  <si>
    <t>X201581EEB</t>
  </si>
  <si>
    <t>XF31581EEC</t>
  </si>
  <si>
    <t>XCB1581EED</t>
  </si>
  <si>
    <t>XA31581EEE</t>
  </si>
  <si>
    <t>X7B1581EEF</t>
  </si>
  <si>
    <t>X531581EF0</t>
  </si>
  <si>
    <t>X2B1581EF1</t>
  </si>
  <si>
    <t>X031581EF2</t>
  </si>
  <si>
    <t>XD61581EF3</t>
  </si>
  <si>
    <t>XAE1581EF4</t>
  </si>
  <si>
    <t>X861581EF5</t>
  </si>
  <si>
    <t>X5E1581EF6</t>
  </si>
  <si>
    <t>X361581EF7</t>
  </si>
  <si>
    <t>X0E1581EF8</t>
  </si>
  <si>
    <t>XE11581EF9</t>
  </si>
  <si>
    <t>XB91581EFA</t>
  </si>
  <si>
    <t>X911581EFB</t>
  </si>
  <si>
    <t>X691581EFC</t>
  </si>
  <si>
    <t>X411581EFD</t>
  </si>
  <si>
    <t>X191581EFE</t>
  </si>
  <si>
    <t>XEC1581EFF</t>
  </si>
  <si>
    <t>XC41581F00</t>
  </si>
  <si>
    <t>Contratto assistenza e manutenzione software STR anno 2015</t>
  </si>
  <si>
    <t>Contratto di assistenza software aggiornamento e hot-line telefonico al programma e-demos</t>
  </si>
  <si>
    <t>Contratto assistenza, manutenzione e hosting siti internet vari per l'anno 2015</t>
  </si>
  <si>
    <t>Contratto assistenza, manutenzione e hosting sito comune anno 2015</t>
  </si>
  <si>
    <t>Eldasoft Spa</t>
  </si>
  <si>
    <t>Datagraph srl</t>
  </si>
  <si>
    <t>TSS Spa</t>
  </si>
  <si>
    <t>Maggioli Spa</t>
  </si>
  <si>
    <t>Netribe Communications Srl</t>
  </si>
  <si>
    <t>Progetti d'Impresa Srl</t>
  </si>
  <si>
    <t>Acquisto guide "il banco Vince Sempre"</t>
  </si>
  <si>
    <t>Studio il Granello</t>
  </si>
  <si>
    <t>Acquisto software per fatturazione elettronica</t>
  </si>
  <si>
    <t>determina s.do cancelleria 2015</t>
  </si>
  <si>
    <t>Poker,Icar</t>
  </si>
  <si>
    <t>settore 1</t>
  </si>
  <si>
    <t>Eniatel spa</t>
  </si>
  <si>
    <t>Fornitura e posa di protezione per scala d'uscita circolo sociale 25 aprile</t>
  </si>
  <si>
    <t>BO  24/2015</t>
  </si>
  <si>
    <t>Disotturazione bagno pubblico presso gelateria Amadeus</t>
  </si>
  <si>
    <t>Spaggiari Espurghi srl</t>
  </si>
  <si>
    <t>BO  25/2015</t>
  </si>
  <si>
    <t>BO 107/2015</t>
  </si>
  <si>
    <t xml:space="preserve">Integrazione alla Determinazione Dirigenziale n. 258 del 25/08/2015 per la realizzazione di ulteriori lavori di manutenzione alle strutture gioco dei parchi cittadini </t>
  </si>
  <si>
    <t>Intervento presso Palazzo municipale per sistemazione copertura corridoio archivio</t>
  </si>
  <si>
    <t>F.LLI RUSCE SNC</t>
  </si>
  <si>
    <t xml:space="preserve">proroga servizio presidio IP fino al 31/08/2015 </t>
  </si>
  <si>
    <t>Vela Srl - Via E. Mattei 14/16, Novellara (RE)</t>
  </si>
  <si>
    <t>Vela Srl - 01320770355</t>
  </si>
  <si>
    <t>sttore 3</t>
  </si>
  <si>
    <t>02615700354</t>
  </si>
  <si>
    <t>Ing. Andrea Guaitolini</t>
  </si>
  <si>
    <t xml:space="preserve">Intervento presso Bar lemizzone </t>
  </si>
  <si>
    <t>02137140352</t>
  </si>
  <si>
    <t>Mornini Omero srl</t>
  </si>
  <si>
    <t>Intervento di manutenzione presso la ludoteca "Piccolo Principe"</t>
  </si>
  <si>
    <t>02459260358</t>
  </si>
  <si>
    <t>Vellani srl</t>
  </si>
  <si>
    <t xml:space="preserve">CERT elettronica </t>
  </si>
  <si>
    <t>BO 11/016/2015</t>
  </si>
  <si>
    <t>fornitura inerti per manutenzione strade ghiate, banchine stradali, percorsi ciclo-pedonali e acciottolato del centro storico</t>
  </si>
  <si>
    <t xml:space="preserve">Gazzini F.lli s.r.l. </t>
  </si>
  <si>
    <t>Settore 4</t>
  </si>
  <si>
    <t>svuotamento d'urgenza fossa settica campo nomadi</t>
  </si>
  <si>
    <t>materiale di ferramenteria - maggio  2015</t>
  </si>
  <si>
    <t>BO 108/2015</t>
  </si>
  <si>
    <t>Vela s.r.l.</t>
  </si>
  <si>
    <t>sostituzione filtro presso pozzo della caserma dei carabinieri.</t>
  </si>
  <si>
    <t>Settore3</t>
  </si>
  <si>
    <t>BO 109/2015</t>
  </si>
  <si>
    <t>BO 110/2015</t>
  </si>
  <si>
    <t>BO 111/2015</t>
  </si>
  <si>
    <t>Isolamento collettore primo piano presso ufficio tecnico del Palazzo Municipale</t>
  </si>
  <si>
    <t>BO 112/2015</t>
  </si>
  <si>
    <t>BO 113/2015</t>
  </si>
  <si>
    <t>Riparazione bagni presso Palazzo Principi</t>
  </si>
  <si>
    <t>Intervento di riparazione gruppo frigo e ventil presso casa nel parco</t>
  </si>
  <si>
    <t>BO 114/2015</t>
  </si>
  <si>
    <t>Intervento presso centraline e impianti solare termico presso Palazzetto dello Sport</t>
  </si>
  <si>
    <t>BO 115/2015</t>
  </si>
  <si>
    <t>Manutenzione in sponsorizzazione della rotatoria posta nell'intersezione tra Via Fazzano e Via Manzotti e dei relativi svincoli: assegnazione alla ditta FZ-CLIMA DI FERRARINI E ZAMPETTI S.N.C.</t>
  </si>
  <si>
    <t>FZ-CLIMA DI FERRARINI E ZAMPETTI S.N.C.</t>
  </si>
  <si>
    <t>01960800355</t>
  </si>
  <si>
    <t>1591/4 - 2015</t>
  </si>
  <si>
    <t>BO 119/2015</t>
  </si>
  <si>
    <t>Sostituzione della pompa di calore presso il circolo di prato</t>
  </si>
  <si>
    <t>BO 117/2015</t>
  </si>
  <si>
    <t>BO 118/2015</t>
  </si>
  <si>
    <t>BO 120/2015</t>
  </si>
  <si>
    <t>1591/5 - 2015</t>
  </si>
  <si>
    <t>Cheapservice</t>
  </si>
  <si>
    <t>riparazione pinze troncarami</t>
  </si>
  <si>
    <t>02315460358</t>
  </si>
  <si>
    <t>D.G. SERVICE srl - Calerno d Sant'Ilario d'Enza</t>
  </si>
  <si>
    <t>D.G. SERVICE srl - Calerno d Sant'Ilario d'Enza   02315460358</t>
  </si>
  <si>
    <t>Trascrizione dibattiti consiliari</t>
  </si>
  <si>
    <t>Lavori di realizzazione di un impianto di videosorveglianza nella frazione di Mandrio comprensivo di opere di urbanizzazione primaria a servizio della fibra ottica e delle linee elettriche dell’impianto di illuminazione pubblica.</t>
  </si>
  <si>
    <t>Riparazione dei danni causati dal sisma del Maggio 2012 al fabbricato di ingresso del cimitero urbano. Approvazione del progetto esecutivo.</t>
  </si>
  <si>
    <t>DIMORA D’ABRAMO COOP. SOCIALE E DI SOLIDARIETA’ S.C.R.L</t>
  </si>
  <si>
    <t>01367610357</t>
  </si>
  <si>
    <t>vetrofania sportello consumatore</t>
  </si>
  <si>
    <t>BO 1/2015-027</t>
  </si>
  <si>
    <t>noleggio fotocopiatori</t>
  </si>
  <si>
    <t>Noleggio di servizi igienici chimici per la manifestazione del 20 settembre denominata "una domenica da Liga"</t>
  </si>
  <si>
    <t>SEBACH</t>
  </si>
  <si>
    <t>riparazione urgente mixer laghetto parco urbano + timer e quadro elettrico</t>
  </si>
  <si>
    <t>CERT elettronica 01503840355</t>
  </si>
  <si>
    <t>Gazzini F.lli Srl</t>
  </si>
  <si>
    <t>00669160350</t>
  </si>
  <si>
    <t>Gazzini F.lli Srl - 00669160350</t>
  </si>
  <si>
    <t>opere elettriche Guardia di Finanza</t>
  </si>
  <si>
    <t>opere termoidrauliche Guardia di Finanza</t>
  </si>
  <si>
    <t>New System</t>
  </si>
  <si>
    <t>Termoidraulica FG</t>
  </si>
  <si>
    <t>Intervento presso servizi igienici Ostello la Rocchetta</t>
  </si>
  <si>
    <t xml:space="preserve">BFC </t>
  </si>
  <si>
    <t>MBI Energie</t>
  </si>
  <si>
    <t>01645690353</t>
  </si>
  <si>
    <t>Incarico per la redazione della diagnosi energetica e dell’attestato di certificazione energetica post-operam, per poter accedere all’incentivo “conto termico”.</t>
  </si>
  <si>
    <t>Intervento per pulizia straordinaria presso Ostello la Rocchetta</t>
  </si>
  <si>
    <t>Il Bucaneve</t>
  </si>
  <si>
    <t xml:space="preserve">Affidamento del servizio commutazione, pulizia esterna, accensione e ricerca perdita gas refrigerante dell’impianto di condizionamento a servizio degli edifici in proprietà o in utilizzo all’Amministrazione Comunale, inclusi gli immobili dati in gestione ad ISECS </t>
  </si>
  <si>
    <t>Acquisto cassa amplificata</t>
  </si>
  <si>
    <t>Intervento di lavaggio caldaia, prova di riparazione perdita elemento caldaia e sostituzione termocoppia presso Campo sportivo di Mandrio</t>
  </si>
  <si>
    <t>Servizio assicurativo RC Patrimoniale</t>
  </si>
  <si>
    <t>Intervento presso linee del riscaldamento del 2' piano di palazzo principi</t>
  </si>
  <si>
    <t>Riparazione perdita su impianto di riscaldamento Convitto R. Corso</t>
  </si>
  <si>
    <t>Intervento di fissaggio cancello della Casa del Correggio</t>
  </si>
  <si>
    <t>Ivan graniti srl</t>
  </si>
  <si>
    <t xml:space="preserve">02572500359 </t>
  </si>
  <si>
    <t>Sistemazione in opera del maniglione antipanico presso convitto R.Corso</t>
  </si>
  <si>
    <t>Narcisi F.LLI</t>
  </si>
  <si>
    <t>intervento presso centro sociale XXV aprile - manutenzione porte esistenti</t>
  </si>
  <si>
    <t>Falegnameria Forti Franco</t>
  </si>
  <si>
    <t>00356950352</t>
  </si>
  <si>
    <t>Compensi revisori dei conti</t>
  </si>
  <si>
    <t>sistemazione e messa in opera di telai apribili e serranda presso chiosco del parco urbano</t>
  </si>
  <si>
    <t>fpo depuratore Palazzo Principi</t>
  </si>
  <si>
    <t>B.F.C. Srl</t>
  </si>
  <si>
    <t>polizza assicurativa per il cittadino</t>
  </si>
  <si>
    <t>montaggio palco per notte bianca</t>
  </si>
  <si>
    <t>L'Ovile Società Cooperativa</t>
  </si>
  <si>
    <t>Acquisto vestiario di servizio e DPI per il personale tecnico ed esecutivo dell'area tecnica per la stagione estiva 2015. Impegno di spesa</t>
  </si>
  <si>
    <t>Da Anna di Sorio Angelo</t>
  </si>
  <si>
    <t>00750710352</t>
  </si>
  <si>
    <t>noleggio WC chimici per fiera di San Quirino e notte bianca</t>
  </si>
  <si>
    <t>00933150351</t>
  </si>
  <si>
    <t>Amaini Andrea, Costantino Davide Repetto, Silvana Grillenzoni</t>
  </si>
  <si>
    <t>servizio accensione impianti condizionamento</t>
  </si>
  <si>
    <t>Servizio di derattizzazione presso aree pubbliche di competenza del Comune di Correggio. Tramite RdO.</t>
  </si>
  <si>
    <t>Servizio di potatura e pulizia emergenza neve</t>
  </si>
  <si>
    <t>BO  22/016/2015</t>
  </si>
  <si>
    <t>Fiammarc srl - Reggio Emilia</t>
  </si>
  <si>
    <t>01152040356</t>
  </si>
  <si>
    <t>realizzazione di un nuovo impianto di allacciamento idrico presso la rotatoria di intersezione tra Via Fazzano e Via Fernando Manzotti</t>
  </si>
  <si>
    <t>01571510997</t>
  </si>
  <si>
    <t>Iren acqua Gas spa</t>
  </si>
  <si>
    <t xml:space="preserve">Nazarena Adorni Ingegneri - Ing. Andrea Guaitolini </t>
  </si>
  <si>
    <t>565/01 - 2015</t>
  </si>
  <si>
    <t>Intervento di isolamento linea L2 piano terra e sostituzione lampade corridoi presso municipio</t>
  </si>
  <si>
    <t>01105840357</t>
  </si>
  <si>
    <t>1328/1 - 2015</t>
  </si>
  <si>
    <t xml:space="preserve">lavori di manutenzione degli impianti fotovoltaico </t>
  </si>
  <si>
    <t>sfalcio aree verdi e stradali primo turno 2015</t>
  </si>
  <si>
    <t>Realizzazione di vetrofania di immagini storiche</t>
  </si>
  <si>
    <t>incarico collaudo stastico in corso d'opera Centro Provinciale Istruzione Adulti</t>
  </si>
  <si>
    <t>Affidamento dell'incarico per l'esecuzione di analisi geologiche e sismiche presso l'area sede dell'ampliamento del complesso scolastico delle scuole medie Marconi di Via C Ippolito</t>
  </si>
  <si>
    <t>Acquisto di pannello 60 x 60 sosta notturna - via Caircoli</t>
  </si>
  <si>
    <t>gestione full service dei sistemi di esazione della sosta a pagamaento per il 2015</t>
  </si>
  <si>
    <t>Acquisto materiale di consumo aprile 2015</t>
  </si>
  <si>
    <t>Settore 3</t>
  </si>
  <si>
    <t>incarico per la progettazione esecutiva dell’impianto elettrico, termico e della predisposizione per la climatizzazione estiva per la realizzazione del Centro Provinciale per la Formazione.</t>
  </si>
  <si>
    <t>Athena Studio Tecnico Associato - Bizzo Studio Associato sede a Correggio Via Tondelli 8 - MBI Energie srl  - Studio Tec srl.</t>
  </si>
  <si>
    <t>Acquisto mezzane da mt 4,00 diam 10 cm</t>
  </si>
  <si>
    <t>incarico di coordinamtore per la sicurezza in fase di progettazione e in fase di realizzazione del Centor Provinciale per la Formazione</t>
  </si>
  <si>
    <t xml:space="preserve">SIL Enereering srl sede a Reggio Emilia Via Aristotele 4 </t>
  </si>
  <si>
    <t>01864620354</t>
  </si>
  <si>
    <t>Servizio sostituzione punti luce</t>
  </si>
  <si>
    <t>Vela s.r.l. sede a Novellara Via Mattei 14/16</t>
  </si>
  <si>
    <t xml:space="preserve">Vela s.r.l - 01320770355
Exim Group s.r.l. - 02563330352
Servizi Elettrici s.r.l. -  01977360351
Cert Elettronica s.n.c. - 01503840355
Subeltek Energy s.r.l. - 02499460356 </t>
  </si>
  <si>
    <t>area amministrativa</t>
  </si>
  <si>
    <t>Esecuzione dei lavori edili necessari al cambio di destinazione d’uso da alloggi ad uffici, dei locali del primo piano del fabbricato adibito a caserma della tenenza della Guardia di Finanza</t>
  </si>
  <si>
    <t>Impresa edile GMP srl P.IVA 01663160354 - Medici edilizia - Messori</t>
  </si>
  <si>
    <t>Settore 5</t>
  </si>
  <si>
    <t>Visualgraf</t>
  </si>
  <si>
    <t>GTLNDR77R05H223L</t>
  </si>
  <si>
    <t>ing. Andrea Guaitolini - Via Campagnola 28/A - Correggio</t>
  </si>
  <si>
    <t>ing. Andrea Guaitolini - GTLNDR77R05H223L</t>
  </si>
  <si>
    <t>Sungarden srl</t>
  </si>
  <si>
    <t>X6814CD350</t>
  </si>
  <si>
    <t>X4014CD351</t>
  </si>
  <si>
    <t>X1814CD352</t>
  </si>
  <si>
    <t>XEB14CD353</t>
  </si>
  <si>
    <t>XC314CD354</t>
  </si>
  <si>
    <t>X9B14CD355</t>
  </si>
  <si>
    <t>1887/1 - 2015</t>
  </si>
  <si>
    <t>01668120353</t>
  </si>
  <si>
    <t>1892/1 - 2015</t>
  </si>
  <si>
    <t>1889/1 - 2015</t>
  </si>
  <si>
    <t>1886/1 - 2015</t>
  </si>
  <si>
    <t>Riparazione dell’autocarro gru  iveco daily targa an 289 ps. affidamento diretto in economia alla ditta D.G. Service srl di Calerno di s. Ilario d’Enza.</t>
  </si>
  <si>
    <t>lavori di spurgo e ripristino fossato adiacente alla strada comunale in localita’. affidamento diretto in economia alla ditta Gazzini F.lli srl di Correggio.</t>
  </si>
  <si>
    <t>Pulizia straordinaria a conclusione dell’iniziativa “Carosello a Correggio” in programma per le giornate del 25 e 26 settembre 2015</t>
  </si>
  <si>
    <t>Manutenzione straordinaria alla serramentistica esterna del palazzo municipale – II° lotto. affidamento diretto all’impresa “Bartoli Lucino e Sergio snc”. impegno di spesa.</t>
  </si>
  <si>
    <t>Assistenza annuale sul luogo di lavoro D.Lgs 81/2008 e incarico R.S.P.P. esterno 01.07.2015 – 30.06.2017</t>
  </si>
  <si>
    <t>riparazione su decespugliatore active</t>
  </si>
  <si>
    <t>lavaggio straordinario di alcuni isole ecologiche per la raccolta differenzianta dei rifiuti urbani</t>
  </si>
  <si>
    <t>lavori di riparazione danni sisma 2012 - chiesa della madonna della rosa - CUP G48C13000470002</t>
  </si>
  <si>
    <t>Rifacimento degli attraversamenti di via Strega in località Mandriolo e in via del Frullo in località Canolo</t>
  </si>
  <si>
    <t>1863/1 - 2015</t>
  </si>
  <si>
    <t>P.I. Bellini Simone</t>
  </si>
  <si>
    <t>608/3 - 2015</t>
  </si>
  <si>
    <t>1790/1 - 2015</t>
  </si>
  <si>
    <t>Certificazione della revisione periodica di gru e piattaforma sui tre autocarri di proprità del Comune</t>
  </si>
  <si>
    <t>01358950390</t>
  </si>
  <si>
    <t>ECO Certificazioni S.p.a.</t>
  </si>
  <si>
    <t>01581830344</t>
  </si>
  <si>
    <t>Bieffedue Elettronica Srl - Via Monte Aquila 10/A - Corcagnano (PR)</t>
  </si>
  <si>
    <t>02681570368</t>
  </si>
  <si>
    <t>Lesigarden s.r.l. Via Bartoli 108/110 41123 Lesignana (MO)</t>
  </si>
  <si>
    <t>Lavori di collegamento videosorveglianza Stazione Carabinieri e Comando Polizia Municipale</t>
  </si>
  <si>
    <t>acqua per Consiglio</t>
  </si>
  <si>
    <t>La Fonte SNC</t>
  </si>
  <si>
    <t>copertura assicurativa tutela legale</t>
  </si>
  <si>
    <t>01441430350</t>
  </si>
  <si>
    <t>GIESSE di Luisa Bigi e c. snc-Via Cartetti-42015 Correggio</t>
  </si>
  <si>
    <t>X7314CD356</t>
  </si>
  <si>
    <t>X4B14CD357</t>
  </si>
  <si>
    <t>X2314CD358</t>
  </si>
  <si>
    <t>XF614CD359</t>
  </si>
  <si>
    <t>XCE14CD35A</t>
  </si>
  <si>
    <t>XA614CD35B</t>
  </si>
  <si>
    <t>X7E14CD35C</t>
  </si>
  <si>
    <t>X5614CD35D</t>
  </si>
  <si>
    <t>X2E14CD35E</t>
  </si>
  <si>
    <t>X0614CD35F</t>
  </si>
  <si>
    <t>XD914CD360</t>
  </si>
  <si>
    <t>XB114CD361</t>
  </si>
  <si>
    <t>X8914CD362</t>
  </si>
  <si>
    <t>X6114CD363</t>
  </si>
  <si>
    <t>X3914CD364</t>
  </si>
  <si>
    <t>X1114CD365</t>
  </si>
  <si>
    <t>XE414CD366</t>
  </si>
  <si>
    <t>XBC14CD367</t>
  </si>
  <si>
    <t>X9414CD368</t>
  </si>
  <si>
    <t>Acquisto di bandiere italiane e relative aste ad uso degli immobili comunali</t>
  </si>
  <si>
    <t>X6C14CD369</t>
  </si>
  <si>
    <t>X4414CD36A</t>
  </si>
  <si>
    <t>736/1-2015</t>
  </si>
  <si>
    <t>1703/1 - 2012</t>
  </si>
  <si>
    <t>14/1 - 2015</t>
  </si>
  <si>
    <t>1829/1 - 2013</t>
  </si>
  <si>
    <t>X1C14CD36B</t>
  </si>
  <si>
    <t>XEF14CD36C</t>
  </si>
  <si>
    <t>XC714CD36D</t>
  </si>
  <si>
    <t>X9F14CD36E</t>
  </si>
  <si>
    <t>X7714CD36F</t>
  </si>
  <si>
    <t>X4F14CD370</t>
  </si>
  <si>
    <t>X2714CD371</t>
  </si>
  <si>
    <t>XFA14CD372</t>
  </si>
  <si>
    <t>XD214CD373</t>
  </si>
  <si>
    <t>XAA14CD374</t>
  </si>
  <si>
    <t>X8214CD375</t>
  </si>
  <si>
    <t>X5A14CD376</t>
  </si>
  <si>
    <t>X3214CD377</t>
  </si>
  <si>
    <t>X0A14CD378</t>
  </si>
  <si>
    <t>XDD14CD379</t>
  </si>
  <si>
    <t>XB514CD37A</t>
  </si>
  <si>
    <t>X8D14CD37B</t>
  </si>
  <si>
    <t>X6514CD37C</t>
  </si>
  <si>
    <t>X3D14CD37D</t>
  </si>
  <si>
    <t>X1514CD37E</t>
  </si>
  <si>
    <t>XE814CD37F</t>
  </si>
  <si>
    <t>XC014CD380</t>
  </si>
  <si>
    <t>X9814CD381</t>
  </si>
  <si>
    <t>lavori di ripristino della linea elettrica di illuminazione pubblica danneggiata dalla neve di Via Don Pessina e Via San Martino</t>
  </si>
  <si>
    <t>Cert elettronica s.n.c.</t>
  </si>
  <si>
    <t>Settore 2</t>
  </si>
  <si>
    <t>allestimento fiera di san Quirino</t>
  </si>
  <si>
    <t>intervento presso nido Gigi e Pupa Ferrari 
ripristino funzionalità gestione impianto</t>
  </si>
  <si>
    <t xml:space="preserve">intervento presso nido Gigi e Pupa Ferrari
installazione pompa circolatore geotermico </t>
  </si>
  <si>
    <t>Manutenzione trattorino Honda ISECS</t>
  </si>
  <si>
    <t>LODESANI GARDEN SNC</t>
  </si>
  <si>
    <t>intervento presso il centro sportivo di via lemizzone,
sostituzione valvola river by-pass tubazione acqua calda</t>
  </si>
  <si>
    <t>intervento tecnico esterno per sostituzione depuratore manuale da lt. 12, disincrostazione e pulizia lavapiatti da residui detergente e brillantante, controllo generale lavaggio risciacquo presso chiosco giardini pubblici a Correggio (RE)</t>
  </si>
  <si>
    <t>sostituzione lampade bruciate alla sala mostra palazzo principi</t>
  </si>
  <si>
    <t>Intervento presso circolo tennis, riparazione impianto illuminazione, campo5.</t>
  </si>
  <si>
    <t>Intervento presso parcheggio sotteraneo porta reggio, sostituzione rilevatori di movimento.</t>
  </si>
  <si>
    <t>Intervento  presso chiosco nel parco pubblico zona giochi, sistemazione impianto elettrico</t>
  </si>
  <si>
    <t>Manutenzione straordinaria statua Vittoria Alata, ricostruzione falange</t>
  </si>
  <si>
    <t>31/09/2015</t>
  </si>
  <si>
    <t>Romoli Chiara Restauro e Decorazione</t>
  </si>
  <si>
    <t xml:space="preserve">02146820358 </t>
  </si>
  <si>
    <t>Vela srl</t>
  </si>
  <si>
    <t>Bieffedue elettronica s.r.l.</t>
  </si>
  <si>
    <t>acquisto bandiere della Repubblica Italiana da esporre presso immobili comunali</t>
  </si>
  <si>
    <t>gara servizi di manutenzionie verde pubblico</t>
  </si>
  <si>
    <t>Intervento di disinfestazione contro formiche presso circolo tennis</t>
  </si>
  <si>
    <t>01162730376</t>
  </si>
  <si>
    <t>SIDABO srl</t>
  </si>
  <si>
    <t>Incarico Geom. Ghidorsi frazionamento area Via Dossetti per alienazione</t>
  </si>
  <si>
    <t>01869750354</t>
  </si>
  <si>
    <t>Studio Associato Geometri Ghidorsi e Luppolini</t>
  </si>
  <si>
    <t>Settore relazione con il cittadino</t>
  </si>
  <si>
    <t>BO 1/2015</t>
  </si>
  <si>
    <t>acquisto registri carte di identità</t>
  </si>
  <si>
    <t>ICAR</t>
  </si>
  <si>
    <t>BO 2/2015</t>
  </si>
  <si>
    <t>acquisto cancelleria</t>
  </si>
  <si>
    <t>Poker</t>
  </si>
  <si>
    <t xml:space="preserve">01512250331 </t>
  </si>
  <si>
    <t>Ing. Luigi Guerra</t>
  </si>
  <si>
    <t>Ing. Luigi Guerra 01512250331 - Studio Fluid System 02198110351-Ceccardi p.i. Corrado Progettazione impianti CCCCRD65D17H223N</t>
  </si>
  <si>
    <t>Acquisto materiale di consumo aprile - maggio - giugno 2015</t>
  </si>
  <si>
    <t>riparazione su trattorino John Deere</t>
  </si>
  <si>
    <t>02557570351</t>
  </si>
  <si>
    <t>geo verde correggio srl</t>
  </si>
  <si>
    <t>geo verde correggio srl 02557570351</t>
  </si>
  <si>
    <t>LODESANI GARDEN snc Correggio</t>
  </si>
  <si>
    <t>fornitura di etichette biadesive per foto per le carte d'identità</t>
  </si>
  <si>
    <t>757/3 - 2015</t>
  </si>
  <si>
    <t>LODESANI GARDEN snc Correggio - 01420720359</t>
  </si>
  <si>
    <t>Intervento presso stazione dei carabinieri per apertura portone e serratura comando badge</t>
  </si>
  <si>
    <t>Pergetti e c s.n.c.</t>
  </si>
  <si>
    <t>Acquisto microcip per anagrafe canina</t>
  </si>
  <si>
    <t>O.PI.VI</t>
  </si>
  <si>
    <t>ABA SPURGHI ECOLOGIA SRL</t>
  </si>
  <si>
    <t>ABA SPURGHI ECOLOGIA SRL   P.I. 06949830720</t>
  </si>
  <si>
    <t>smaltimento reflui in impianto dep mancasale - per luzia fossa settica campi nomadi</t>
  </si>
  <si>
    <t>Sostituzione della ventola per il generatore aria presso il circolo Tennis</t>
  </si>
  <si>
    <t>02473050355</t>
  </si>
  <si>
    <t>Lugari Mirco</t>
  </si>
  <si>
    <t>Intervento di riparazione presso il convittor. Corso</t>
  </si>
  <si>
    <t>BFC SRL</t>
  </si>
  <si>
    <t>recupero e smaltimento di capirolo in decomposizione in Cavo Tresinaro presso Via Sinistra Tresinaro</t>
  </si>
  <si>
    <t>00477470355</t>
  </si>
  <si>
    <t>incarico progettazione definitivo-esecutiva strutturale e direzione lavori riparazione danni sisma 2012 Cimitero di Mandriolo - CUP G41B15000060000</t>
  </si>
  <si>
    <t>ing. Andrea Guaitolini - Via Campagnola 28/A - Correggio - GTLNDR77R05H223L</t>
  </si>
  <si>
    <t>PVSLRI77E62B819T</t>
  </si>
  <si>
    <t>1394/1 - 2015</t>
  </si>
  <si>
    <t>incarico progettazione definitivo-esecutiva architettonica lavori di riparazione danni sisma 2012 Cimitero di Mandriolo - CUP G41B15000060000</t>
  </si>
  <si>
    <t>incarico coordinatore sicurezza lavori di riparazione danni sisma 2012 Cimitero di Mandriolo - CUP G41B15000060000</t>
  </si>
  <si>
    <t>MNTFNC65B21E253L</t>
  </si>
  <si>
    <t>geom. Francesco Mantovani - Via S. Prospero 29/b - 42015 Correggio</t>
  </si>
  <si>
    <t>BO 116/2015</t>
  </si>
  <si>
    <t>geom. Francesco Mantovani - Via S. Prospero 29/b - 42015 Correggio - MNTFNC65B21E253L</t>
  </si>
  <si>
    <t>Vpn Iren</t>
  </si>
  <si>
    <t>New System 2001</t>
  </si>
  <si>
    <t>02426340358</t>
  </si>
  <si>
    <t>Intervento presso caserma della Guardia di Finanza - opere elettriche</t>
  </si>
  <si>
    <t>Intervento presso caserma della Guardia di Finanza - spostamento unità esterna di condizionamento</t>
  </si>
  <si>
    <t>incarico progettazione architettonica lavori di riparazione danni sisma 2012 Torre civica</t>
  </si>
  <si>
    <t>arch Mario Deganutti</t>
  </si>
  <si>
    <t>ing Claudio Torreggiani</t>
  </si>
  <si>
    <t>incarico contabilità e DL lavori di riparazione danni sisma 2012 Torre civica</t>
  </si>
  <si>
    <t xml:space="preserve">IREN AMBIENTE S.P.A - STRADA BORGOFORTE 22 - 29122 - PIACENZA (PC) – P.IVA  01591110356 </t>
  </si>
  <si>
    <t xml:space="preserve">IREN AMBIENTE S.P.A - STRADA BORGOFORTE 22 - 29122 - PIACENZA (PC) </t>
  </si>
  <si>
    <t xml:space="preserve">01591110356 </t>
  </si>
  <si>
    <t>Noleggio wc chimici per la fiera di san Luca</t>
  </si>
  <si>
    <t>trattamento zanzaricida per notte bianca 2015</t>
  </si>
  <si>
    <t>Fornittura servizi igienici per notte bianca</t>
  </si>
  <si>
    <t xml:space="preserve">Sebach </t>
  </si>
  <si>
    <t>03912150483</t>
  </si>
  <si>
    <t>Edilcommercio</t>
  </si>
  <si>
    <t>Sebach - Edilcommercio - Thailorsan srl (p.iva 10576071004)</t>
  </si>
  <si>
    <t>CHIAPPONI IVANO San Polo d'Enza</t>
  </si>
  <si>
    <t>01541120356</t>
  </si>
  <si>
    <t>01776750356</t>
  </si>
  <si>
    <t>01663160354</t>
  </si>
  <si>
    <t xml:space="preserve">Impresa edile GMP srl </t>
  </si>
  <si>
    <t>00162380356</t>
  </si>
  <si>
    <t xml:space="preserve"> 00586650350</t>
  </si>
  <si>
    <t xml:space="preserve">IT01351010358 </t>
  </si>
  <si>
    <t>02426530354</t>
  </si>
  <si>
    <t>00145280350</t>
  </si>
  <si>
    <t>00552600355</t>
  </si>
  <si>
    <t xml:space="preserve">Eko Power </t>
  </si>
  <si>
    <t>01729090355</t>
  </si>
  <si>
    <t>Intervento elettrico per la fiera san giuseppe</t>
  </si>
  <si>
    <t>CHIAPPONI IVANO San Polo d'Enza - 00477470355</t>
  </si>
  <si>
    <t>Settore Commercio</t>
  </si>
  <si>
    <t>BO 93/2015/cdc013</t>
  </si>
  <si>
    <t>verifica periodica ascensori</t>
  </si>
  <si>
    <t>06/07/015</t>
  </si>
  <si>
    <t>E.C.S. srl</t>
  </si>
  <si>
    <t>01320770855</t>
  </si>
  <si>
    <t>ristampe opuscoli</t>
  </si>
  <si>
    <t>Mia mind in action</t>
  </si>
  <si>
    <t>secondo intervento pulizia fossa settica campi nomadi</t>
  </si>
  <si>
    <t>acquisto colonnine elettriche da posizionare in Via Carlo V</t>
  </si>
  <si>
    <t>GIFAS Italia S.r.l.</t>
  </si>
  <si>
    <t>01867560466</t>
  </si>
  <si>
    <t>XF5129D38E</t>
  </si>
  <si>
    <t>XCD129D38F</t>
  </si>
  <si>
    <t>XA5129D390</t>
  </si>
  <si>
    <t>X7D129D391</t>
  </si>
  <si>
    <t>X55129D392</t>
  </si>
  <si>
    <t>X2D129D393</t>
  </si>
  <si>
    <t>X05129D394</t>
  </si>
  <si>
    <t>XD8129D395</t>
  </si>
  <si>
    <t>XB0129D396</t>
  </si>
  <si>
    <t>X88129D397</t>
  </si>
  <si>
    <t>X60129D398</t>
  </si>
  <si>
    <t>X38129D399</t>
  </si>
  <si>
    <t>X10129D39A</t>
  </si>
  <si>
    <t>XE3129D39B</t>
  </si>
  <si>
    <t>XBB129D39C</t>
  </si>
  <si>
    <t>X6B129D39E</t>
  </si>
  <si>
    <t>X43129D39F</t>
  </si>
  <si>
    <t>X1B129D3A0</t>
  </si>
  <si>
    <t>X1B129D3A1</t>
  </si>
  <si>
    <t>XC6129D3A2</t>
  </si>
  <si>
    <t>X9E129D3A3</t>
  </si>
  <si>
    <t>X76129D3A4</t>
  </si>
  <si>
    <t>X4E129D3A5</t>
  </si>
  <si>
    <t>X26129D3A6</t>
  </si>
  <si>
    <t>X2E15F34A3</t>
  </si>
  <si>
    <t>X0615F34A4</t>
  </si>
  <si>
    <t>XD915F34A5</t>
  </si>
  <si>
    <t>XB115F34A6</t>
  </si>
  <si>
    <t>X8915F34A7</t>
  </si>
  <si>
    <t>X6115F34A8</t>
  </si>
  <si>
    <t>X3915F34A9</t>
  </si>
  <si>
    <t>X1115F34AA</t>
  </si>
  <si>
    <t>XE415F34AB</t>
  </si>
  <si>
    <t>XBC15F34AC</t>
  </si>
  <si>
    <t>X9415F34AD</t>
  </si>
  <si>
    <t>X6C15F34AE</t>
  </si>
  <si>
    <t>X4415F34AF</t>
  </si>
  <si>
    <t>X1C15F34B0</t>
  </si>
  <si>
    <t>XEF15F34B1</t>
  </si>
  <si>
    <t>XC715F34B2</t>
  </si>
  <si>
    <t>X9F15F34B3</t>
  </si>
  <si>
    <t>X7715F34B4</t>
  </si>
  <si>
    <t>X4F15F34B5</t>
  </si>
  <si>
    <t>X2715F34B6</t>
  </si>
  <si>
    <t>XFA15F34B7</t>
  </si>
  <si>
    <t>XD215F34B8</t>
  </si>
  <si>
    <t>XAA15F34B9</t>
  </si>
  <si>
    <t>X8215F34BA</t>
  </si>
  <si>
    <t>X5A15F34BB</t>
  </si>
  <si>
    <t>X3215F34BC</t>
  </si>
  <si>
    <t>X0A15F34BD</t>
  </si>
  <si>
    <t>XDD15F34BE</t>
  </si>
  <si>
    <t>XB515F34BF</t>
  </si>
  <si>
    <t>X8D15F34C0</t>
  </si>
  <si>
    <t>X6515F34C1</t>
  </si>
  <si>
    <t>X3D15F34C2</t>
  </si>
  <si>
    <t>X1515F34C3</t>
  </si>
  <si>
    <t>XE815F34C4</t>
  </si>
  <si>
    <t>XC015F34C5</t>
  </si>
  <si>
    <t>X9815F34C6</t>
  </si>
  <si>
    <t>X7015F34C7</t>
  </si>
  <si>
    <t>X4815F34C8</t>
  </si>
  <si>
    <t>X2015F34C9</t>
  </si>
  <si>
    <t>XF315F34CA</t>
  </si>
  <si>
    <t>XCB15F34CB</t>
  </si>
  <si>
    <t>XA315F34CC</t>
  </si>
  <si>
    <t>X7B15F34CD</t>
  </si>
  <si>
    <t>X5315F34CE</t>
  </si>
  <si>
    <t>X2B15F34CF</t>
  </si>
  <si>
    <t>X0315F34D0</t>
  </si>
  <si>
    <t>XD615F34D1</t>
  </si>
  <si>
    <t>XAE15F34D2</t>
  </si>
  <si>
    <t>X8615F34D3</t>
  </si>
  <si>
    <t>X5E15F34D4</t>
  </si>
  <si>
    <t>XD1129D3A8</t>
  </si>
  <si>
    <t>XA9129D3A9</t>
  </si>
  <si>
    <t>X81129D3AA</t>
  </si>
  <si>
    <t>X59129D3AB</t>
  </si>
  <si>
    <t>X31129D3AC</t>
  </si>
  <si>
    <t>X8C129D3B0</t>
  </si>
  <si>
    <t>X64129D3B1</t>
  </si>
  <si>
    <t>02129810202</t>
  </si>
  <si>
    <t>Det 208/2015</t>
  </si>
  <si>
    <t>X3A15AFF65</t>
  </si>
  <si>
    <t>XE515AFF67</t>
  </si>
  <si>
    <t>XBD15AFF68</t>
  </si>
  <si>
    <t>pieghevoli inizitive 26-27 settemnre</t>
  </si>
  <si>
    <t>Nerocolore srl</t>
  </si>
  <si>
    <t>servizio preaccensione e accensione caldaie</t>
  </si>
  <si>
    <t>riqualificazione della pubblica illuminazione a servizio della frazione di Mandrio di Correggio</t>
  </si>
  <si>
    <t>Servizi Elettrici s.r.l.</t>
  </si>
  <si>
    <t>01977360351</t>
  </si>
  <si>
    <t>X9515AFF69</t>
  </si>
  <si>
    <t>X6D15AFF6A</t>
  </si>
  <si>
    <t>X4515AFF6B</t>
  </si>
  <si>
    <t>X1D15AFF6C</t>
  </si>
  <si>
    <t>XF015AFF6D</t>
  </si>
  <si>
    <t>XA015AFF6F</t>
  </si>
  <si>
    <t>X7815AFF70</t>
  </si>
  <si>
    <t>X5015AFF71</t>
  </si>
  <si>
    <t>X2815AFF72</t>
  </si>
  <si>
    <t>X0015AFF73</t>
  </si>
  <si>
    <t>XD315AFF74</t>
  </si>
  <si>
    <t>X8315AFF76</t>
  </si>
  <si>
    <t>X5B15AFF77</t>
  </si>
  <si>
    <t>X3315AFF78</t>
  </si>
  <si>
    <t>X0B15AFF79</t>
  </si>
  <si>
    <t>XDE15AFF7A</t>
  </si>
  <si>
    <t>XB615AFF7B</t>
  </si>
  <si>
    <t>X8E15AFF7C</t>
  </si>
  <si>
    <t>X6615AFF7D</t>
  </si>
  <si>
    <t>X1615AFF7F</t>
  </si>
  <si>
    <t>XE915AFF80</t>
  </si>
  <si>
    <t>XC115AFF81</t>
  </si>
  <si>
    <t>X9915AFF82</t>
  </si>
  <si>
    <t>X7115AFF83</t>
  </si>
  <si>
    <t>X4915AFF84</t>
  </si>
  <si>
    <t>X2115AFF85</t>
  </si>
  <si>
    <t>XF415AFF86</t>
  </si>
  <si>
    <t>XCC15AFF87</t>
  </si>
  <si>
    <t>X3C129D3B2</t>
  </si>
  <si>
    <t>X14129D3B3</t>
  </si>
  <si>
    <t>XE7129D3B4</t>
  </si>
  <si>
    <t>XBF129D3B5</t>
  </si>
  <si>
    <t>X97129D3B6</t>
  </si>
  <si>
    <t>X6F129D3B7</t>
  </si>
  <si>
    <t>X47129D3B8</t>
  </si>
  <si>
    <t>X1F129D3B9</t>
  </si>
  <si>
    <t>XF2129D3BA</t>
  </si>
  <si>
    <t>XCA129D3BB</t>
  </si>
  <si>
    <t>XA2129D3BC</t>
  </si>
  <si>
    <t>X7A129D3BD</t>
  </si>
  <si>
    <t>X52129D3BE</t>
  </si>
  <si>
    <t>X2A129D3BF</t>
  </si>
  <si>
    <t>Elfo soc. coop</t>
  </si>
  <si>
    <t>01591110356</t>
  </si>
  <si>
    <t>iren emilia</t>
  </si>
  <si>
    <t>X7A1224F14</t>
  </si>
  <si>
    <t>X521224F15</t>
  </si>
  <si>
    <t>X2A1224F16</t>
  </si>
  <si>
    <t>Affidamento delle funzioni di medico competente Comune di Correggio e ISECS anno 2015</t>
  </si>
  <si>
    <t>BO 1/016/2015</t>
  </si>
  <si>
    <t>Lodesani Garden snc</t>
  </si>
  <si>
    <t>01420720359</t>
  </si>
  <si>
    <t>Struttura Proponente</t>
  </si>
  <si>
    <t>Affidamento sportello immigrazione 2015</t>
  </si>
  <si>
    <t xml:space="preserve">02282870423 </t>
  </si>
  <si>
    <t xml:space="preserve">G.I&amp; E. S,p,A. unipersonale con sede in Via Jesi, 162 a Osimo (AN) </t>
  </si>
  <si>
    <t>servizio manutenzione fotocopiatori Copianova Group</t>
  </si>
  <si>
    <t>VNTMRN71P17G952P</t>
  </si>
  <si>
    <t>Venetucci Mariano</t>
  </si>
  <si>
    <t>Copisteria - dattilografia di Sassano Antonia P.I. 00484590260; Mariano Venetucci P.I. 01442430763                                         Real Time reporting P.I. 04233020280                                    Visa Forniture P.I. 00895810968</t>
  </si>
  <si>
    <t>Incarico di consulenza scientifica in merito agli aspetti di carattere ambientale e geologico inerenti il piano di protezione civile</t>
  </si>
  <si>
    <t>00608530358</t>
  </si>
  <si>
    <t>Dr. Geol. Gian Pietro Mazzetti - Studio Geologico Centrogeo</t>
  </si>
  <si>
    <t>01742710351</t>
  </si>
  <si>
    <t>Affidamento dell’incarico di progettazione nuovo impianto elettrico Guardia di Finanza</t>
  </si>
  <si>
    <t>spese per carburanti e lubrificanti</t>
  </si>
  <si>
    <t>Eni spa</t>
  </si>
  <si>
    <t>DIRIG 3</t>
  </si>
  <si>
    <t>Elettromatic srl</t>
  </si>
  <si>
    <t>Reggiana Ascensori srl</t>
  </si>
  <si>
    <t>Manutenzione ordinaria ascensore e montascale Casa nel Parco</t>
  </si>
  <si>
    <t>Studio di Impianti P.IVA.02495860369- Securmax P.IVA 02202990350 -Bizzo Studio Associati P.IVA 02564390355 - Arch . Giorgia Basili  P.IVA: 02708970344</t>
  </si>
  <si>
    <t>Affidamento dell'esecuzione della progettazione definitiva-esecutiva ed assistenza in fase di direzione lavori degli impianti meccanici all’interno dei lavori di manutenzione straordinaria della palestra scolastica a servizio del polo “G. Marconi"</t>
  </si>
  <si>
    <t>Serma Ascensori srl</t>
  </si>
  <si>
    <t>01135870358</t>
  </si>
  <si>
    <t>00265550350</t>
  </si>
  <si>
    <t>BBF Ascensori srl</t>
  </si>
  <si>
    <t>Manutenzione ordinaria servoscala Palazzo Principie piattaforma Centro Lemizzone anni 2015-2016-2017</t>
  </si>
  <si>
    <t>Manutenzione ordinaria ascensore Palazzo municipale anni 2015-2016-2017</t>
  </si>
  <si>
    <t>Kone spa</t>
  </si>
  <si>
    <t>DIRIG4</t>
  </si>
  <si>
    <t xml:space="preserve">Affidamento dei lavori urgenti di messa in sicurezza delle alberature gravemente danneggiate del giardino presso la Casa del Correggio in seguito all’eccezionale nevicata del 6 febbraio 2015 </t>
  </si>
  <si>
    <t>31/02/2015</t>
  </si>
  <si>
    <t>01867780353</t>
  </si>
  <si>
    <t>Nonsoloverde &amp; C Sas</t>
  </si>
  <si>
    <t>DIRIG2</t>
  </si>
  <si>
    <t>telefonia mobile e fissa 2015</t>
  </si>
  <si>
    <t>BO 2/038/2015</t>
  </si>
  <si>
    <t>vari</t>
  </si>
  <si>
    <t>RIPRISTINO LINEE ILLUMIN.PUBBLICA DANNEGGIATE DALLA NEVICATA DEL 6 FEBBRAIO 2015</t>
  </si>
  <si>
    <t>vela SRL</t>
  </si>
  <si>
    <t>01320770355</t>
  </si>
  <si>
    <t>IMPEGNO DI SPESA AVV. VALERIA BORTOLOTTI PER ACQUISIZIONE DI PARERE LEGALE DIFENSIVO IN QUESTIONE STRAGIUDIZIALE AVENTE AD OGGETTO ATTO DI DIFFICA DELL’UNIONE DEI COMITATI PER L’AMBIENTE E LA QUALITA’ DELLA VITA DELL’EMILIA ROMAGNA.</t>
  </si>
  <si>
    <t>Avv. Bortolotti Valeria</t>
  </si>
  <si>
    <t>dirig 4</t>
  </si>
  <si>
    <t>realizzazione edizione UTILE NETTO MARZO 2015</t>
  </si>
  <si>
    <t>Canoni di manutenzione software 2015 prodotti Iride e Libra</t>
  </si>
  <si>
    <t>Centro studio e lavoro la Cremeria srl</t>
  </si>
  <si>
    <t>31/11/2015</t>
  </si>
  <si>
    <t>Ing. Nazarena Adorni</t>
  </si>
  <si>
    <t>Materiale di consumo per il settore manutenzione mesi 4° trim.2015</t>
  </si>
  <si>
    <t>NUOVO EMPORIO SNC</t>
  </si>
  <si>
    <t>BO  29/2015</t>
  </si>
  <si>
    <t>allestimenti elettrici fera San Luca</t>
  </si>
  <si>
    <t>01288130212</t>
  </si>
  <si>
    <t>4 Emme Service s.p.a.</t>
  </si>
  <si>
    <t>vetrofanie campagna slot free</t>
  </si>
  <si>
    <t>visual graf</t>
  </si>
  <si>
    <t>ristampe biglietti I love correggio</t>
  </si>
  <si>
    <t>cheapservice</t>
  </si>
  <si>
    <t>DA ANNA di Sorio Angelo &amp; c. s.n.c.</t>
  </si>
  <si>
    <t>XC9169C94A</t>
  </si>
  <si>
    <t>XA1169C94B</t>
  </si>
  <si>
    <t>X79169C94C</t>
  </si>
  <si>
    <t>X51169C94D</t>
  </si>
  <si>
    <t>X29169C94E</t>
  </si>
  <si>
    <t>X01169C94F</t>
  </si>
  <si>
    <t>XD4169C950</t>
  </si>
  <si>
    <t>XAC169C951</t>
  </si>
  <si>
    <t>X84169C952</t>
  </si>
  <si>
    <t>X5C169C953</t>
  </si>
  <si>
    <t>X34169C954</t>
  </si>
  <si>
    <t>X0C169C955</t>
  </si>
  <si>
    <t>XDF169C956</t>
  </si>
  <si>
    <t>XB7169C957</t>
  </si>
  <si>
    <t>X8F169C958</t>
  </si>
  <si>
    <t>X67169C959</t>
  </si>
  <si>
    <t>X3F169C95A</t>
  </si>
  <si>
    <t>X17169C95B</t>
  </si>
  <si>
    <t>XEA169C95C</t>
  </si>
  <si>
    <t>XC2169C95D</t>
  </si>
  <si>
    <t>X9A169C95E</t>
  </si>
  <si>
    <t>X72169C95F</t>
  </si>
  <si>
    <t>X22169C961</t>
  </si>
  <si>
    <t>XF5169C962</t>
  </si>
  <si>
    <t>XCD169C963</t>
  </si>
  <si>
    <t>X7D169C965</t>
  </si>
  <si>
    <t>X55169C966</t>
  </si>
  <si>
    <t>X2D169C967</t>
  </si>
  <si>
    <t>X05169C968</t>
  </si>
  <si>
    <t>XD8169C969</t>
  </si>
  <si>
    <t>XB0169C96A</t>
  </si>
  <si>
    <t>X88169C96B</t>
  </si>
  <si>
    <t>X60169C96C</t>
  </si>
  <si>
    <t>X38169C96D</t>
  </si>
  <si>
    <t>X10169C96E</t>
  </si>
  <si>
    <t>XE3169C96F</t>
  </si>
  <si>
    <t>XBB169C970</t>
  </si>
  <si>
    <t>X93169C971</t>
  </si>
  <si>
    <t>X6B169C972</t>
  </si>
  <si>
    <t>X43169C973</t>
  </si>
  <si>
    <t>XEE169C975</t>
  </si>
  <si>
    <t>XC6169C976</t>
  </si>
  <si>
    <t>X9E169C977</t>
  </si>
  <si>
    <t>X76169C978</t>
  </si>
  <si>
    <t>X4E169C979</t>
  </si>
  <si>
    <t>X26169C97A</t>
  </si>
  <si>
    <t>XF9169C97B</t>
  </si>
  <si>
    <t>02369510355</t>
  </si>
  <si>
    <t>Sun garden srl</t>
  </si>
  <si>
    <t>BIBIEMME SNC – P.IVA 02233620356  - CILLONI VERDE S.N.C. – P.IVA 01806040356 - MR GREEN S.R.L. – P.IVA 02033750353 - NICOLINI FRATELLI S.N.C. – P.IVA 02483630352 -  SUN GARDEN S.R.L. – PIVA 02369510355</t>
  </si>
  <si>
    <t>Sostituzione lampada presso il palazzetto dello sport</t>
  </si>
  <si>
    <t>BO 121/2015</t>
  </si>
  <si>
    <t>1591/6 - 2015</t>
  </si>
  <si>
    <t>acquito cartelline per edilizia privata</t>
  </si>
  <si>
    <t>Icar</t>
  </si>
  <si>
    <t>Incarico di redazione di relazione geologica e sismica finalizzata alla stesura della variante urbanistica al P.R.G. vigente allo studio Intergeo s.r.l. di Modena</t>
  </si>
  <si>
    <t>00623030368</t>
  </si>
  <si>
    <t>Intergeo s.r.l.</t>
  </si>
  <si>
    <t>Z0216B7BED</t>
  </si>
  <si>
    <t>Acquisto di carte in risme</t>
  </si>
  <si>
    <t>07997560151</t>
  </si>
  <si>
    <t>Valeschi Giovanni s.r.l.</t>
  </si>
  <si>
    <t>Acquisto cancelleria</t>
  </si>
  <si>
    <t>Z4416B7D0C</t>
  </si>
  <si>
    <t>fornitura di beni floreali in occasione delle celebrazioni per la ricorrenza del IV novembre.</t>
  </si>
  <si>
    <t>acquisto pubblicazione per stato civile</t>
  </si>
  <si>
    <t>Settroe 4</t>
  </si>
  <si>
    <t>Lavori di pulizia del fossato e spurgo del tratto tombato in Via Fossa Ronchi sul fronte del cimitero frazionale di Budrio di Correggio</t>
  </si>
  <si>
    <t>01939670350</t>
  </si>
  <si>
    <t xml:space="preserve">SONCINI ESCAVAZIONI </t>
  </si>
  <si>
    <t>SONCINI ESCAVAZIONI - BELLESIA - NICOLINI P.IVA 02483630352</t>
  </si>
  <si>
    <t>01425830351</t>
  </si>
  <si>
    <t>Studio ALFA S.R.L.</t>
  </si>
  <si>
    <t>affidamento dell’incarico di redazione di verifica di assoggettabilità a VAS ai sensi dell’art. 12 del DLgs 152/2006 finalizzata alla stesura della variante urbanistica al P.R.G. vigente</t>
  </si>
  <si>
    <t>Lavaggio sottopasso e canale di scolo in Via Maria Maddalena a Fosdondo.</t>
  </si>
  <si>
    <t>Disotturazione bagno presso immobile di Corso Cavour 14</t>
  </si>
  <si>
    <t>BO 30/2015</t>
  </si>
  <si>
    <t>L'ESPURGO SRL</t>
  </si>
  <si>
    <t>SPAGGIARI SPURGHI SRL</t>
  </si>
  <si>
    <t>00455110353</t>
  </si>
  <si>
    <t>BO 31/2015</t>
  </si>
  <si>
    <t>Manutenzione Fiat Punto targa AB228ZK</t>
  </si>
  <si>
    <t>CANTU' GARAGE SNC</t>
  </si>
  <si>
    <t>BO 11/2015</t>
  </si>
  <si>
    <t>BO   12/2015</t>
  </si>
  <si>
    <t>Acquisto materiale per manutenzione verde pubblico</t>
  </si>
  <si>
    <t>BO   32/2015</t>
  </si>
  <si>
    <t>LODEASANI GARDEN SNC</t>
  </si>
  <si>
    <t>BO   14/2015</t>
  </si>
  <si>
    <t>Cocconcelli due s.r.l</t>
  </si>
  <si>
    <t>02613800362</t>
  </si>
  <si>
    <t>Settore 1</t>
  </si>
  <si>
    <t>fornitura con posa delle luminarie natalizie 2015-2016</t>
  </si>
  <si>
    <t>02169550353</t>
  </si>
  <si>
    <t>Etabeta di Vaccari Alex</t>
  </si>
  <si>
    <t>1974/1 - 2015</t>
  </si>
  <si>
    <t>608/1 - 2015</t>
  </si>
  <si>
    <t>Acquisto di fioriere a tutela della Zona a Traffico Limitato</t>
  </si>
  <si>
    <t xml:space="preserve">CITY DESIGN </t>
  </si>
  <si>
    <t xml:space="preserve">02382500268 </t>
  </si>
  <si>
    <t>1891/1 - 2015</t>
  </si>
  <si>
    <t>Ing. Luca Reverberi</t>
  </si>
  <si>
    <t>01550190357</t>
  </si>
  <si>
    <t>Affidamento di incarico all’ing. Luca Reverberi per la realizzazione di uno studio di fattibilità per la riorganizzazione dell’autostazione di Correggio - p.le 2 agosto</t>
  </si>
  <si>
    <t>Acquisto di cancelleria varia URP di Correggio</t>
  </si>
  <si>
    <t>BO 05/2015</t>
  </si>
  <si>
    <t>757/7 -2015</t>
  </si>
  <si>
    <t>00745450353</t>
  </si>
  <si>
    <t>2074/1-2015 - 22/1-2016 - 7/1-2017</t>
  </si>
  <si>
    <t>Bassi Laura Annamaria</t>
  </si>
  <si>
    <t>Revisori dei conti</t>
  </si>
  <si>
    <t>Furno Giovanni Battista</t>
  </si>
  <si>
    <t>Fava Paolo</t>
  </si>
  <si>
    <t>Manutenzione Fiat IVECO targa CE194PV</t>
  </si>
  <si>
    <t>Manutenzione Fiat IVECO targa TN573884</t>
  </si>
  <si>
    <t>BO   15/2015</t>
  </si>
  <si>
    <t>BO   16/2015</t>
  </si>
  <si>
    <t>Espurgo fosse biologiche, lavaggio scarichi e disinfezzione. Conferimento reflui a impianto per smaltimento autorizzato</t>
  </si>
  <si>
    <t>Manutenzione autocarro Piaggio targa AH854EB</t>
  </si>
  <si>
    <t>Servizio di  sgombero neve e salatura strade stagione servizio di sgombero e salatura strade stagione 2015/2016</t>
  </si>
  <si>
    <t xml:space="preserve">MORINI FRANCESCO SRL </t>
  </si>
  <si>
    <t>VEZZANI ODINO E RENZO SNC</t>
  </si>
  <si>
    <t>GAZZINI F.LLI SNC</t>
  </si>
  <si>
    <t>GIGANTE PAOLO SRL</t>
  </si>
  <si>
    <t xml:space="preserve">NICOLINI F.LLI SNC </t>
  </si>
  <si>
    <t xml:space="preserve">CUCCHI STEFANO </t>
  </si>
  <si>
    <t>AZ. AGR. BRIGOL DI SONCINI VILLIAM</t>
  </si>
  <si>
    <t>SOC. AGR. VEZZANI DI G.E.M.S.</t>
  </si>
  <si>
    <t xml:space="preserve">BELLESIA ROMANO &amp; GIANNI SRL </t>
  </si>
  <si>
    <t xml:space="preserve">GUALTIERI ROBERTO </t>
  </si>
  <si>
    <t xml:space="preserve">VACONDIO EUGENIO &amp; C. S.N.C. </t>
  </si>
  <si>
    <t>arch. CASARINI ROBERTA</t>
  </si>
  <si>
    <t>incarico per redazione perizia di variante non sostanziale chiesa Madonna della Rosa</t>
  </si>
  <si>
    <t>01924040353</t>
  </si>
  <si>
    <t>arch. CASARINI ROBERTA - 01924040353</t>
  </si>
  <si>
    <t>progetto e fornitura cofanetti</t>
  </si>
  <si>
    <t>2075/1 -2015 e 23/1 - 2016 e 8/1 2017</t>
  </si>
  <si>
    <t>2076/1 2015 e 24/1 2016 e 9/1 2017</t>
  </si>
  <si>
    <t>2077/1 2015 e 25/1 2016 e 10/1 2017</t>
  </si>
  <si>
    <t>Interventi di emergenza per ripristinare il funzionamento dell’impianto di sollevamento a servizio del quartiere “i ciliegi” in Via Malaguzzi</t>
  </si>
  <si>
    <t>Spaggiari Espurghi Srl</t>
  </si>
  <si>
    <t>Elettromeccanica Manfredini Srl</t>
  </si>
  <si>
    <t>realizzazione Correggio app</t>
  </si>
  <si>
    <t>2091/1 e 26/1 - 2016</t>
  </si>
  <si>
    <t>02661260352</t>
  </si>
  <si>
    <t>Nova di Ruina Davide e Nicolò Scaltriti &amp; c snc</t>
  </si>
  <si>
    <t xml:space="preserve">X0F17017FE </t>
  </si>
  <si>
    <t>XE217017FF</t>
  </si>
  <si>
    <t xml:space="preserve">X921701801 </t>
  </si>
  <si>
    <t>X6A1701802</t>
  </si>
  <si>
    <t xml:space="preserve"> X421701803</t>
  </si>
  <si>
    <t xml:space="preserve">X1A1701804 </t>
  </si>
  <si>
    <t xml:space="preserve">XED1701805 </t>
  </si>
  <si>
    <t>XC51701806</t>
  </si>
  <si>
    <t xml:space="preserve">X9D1701807 </t>
  </si>
  <si>
    <t xml:space="preserve">X751701808 </t>
  </si>
  <si>
    <t>X4D1701809</t>
  </si>
  <si>
    <t>X25170180A</t>
  </si>
  <si>
    <t xml:space="preserve">XF8170180B </t>
  </si>
  <si>
    <t>XD0170180C</t>
  </si>
  <si>
    <t>XA8170180D</t>
  </si>
  <si>
    <t>X80170180E</t>
  </si>
  <si>
    <t>X58170180F</t>
  </si>
  <si>
    <t xml:space="preserve">X301701810 </t>
  </si>
  <si>
    <t xml:space="preserve">X081701811 </t>
  </si>
  <si>
    <t>XDB1701812</t>
  </si>
  <si>
    <t xml:space="preserve">XB31701813 </t>
  </si>
  <si>
    <t xml:space="preserve">X8B1701814 </t>
  </si>
  <si>
    <t>X631701815</t>
  </si>
  <si>
    <t xml:space="preserve">X3B1701816 </t>
  </si>
  <si>
    <t xml:space="preserve">X131701817 </t>
  </si>
  <si>
    <t>XE61701818</t>
  </si>
  <si>
    <t xml:space="preserve">XBE1701819 </t>
  </si>
  <si>
    <t>X96170181A</t>
  </si>
  <si>
    <t>X6E170181B</t>
  </si>
  <si>
    <t>X46170181C</t>
  </si>
  <si>
    <t xml:space="preserve">X1E170181D </t>
  </si>
  <si>
    <t>XF1170181E</t>
  </si>
  <si>
    <t xml:space="preserve">XC9170181F </t>
  </si>
  <si>
    <t xml:space="preserve">XA11701820 </t>
  </si>
  <si>
    <t>X791701821</t>
  </si>
  <si>
    <t xml:space="preserve">X511701822 </t>
  </si>
  <si>
    <t xml:space="preserve">X291701823 </t>
  </si>
  <si>
    <t>X011701824</t>
  </si>
  <si>
    <t xml:space="preserve">XD41701825 </t>
  </si>
  <si>
    <t xml:space="preserve">XAC1701826 </t>
  </si>
  <si>
    <t>X841701827</t>
  </si>
  <si>
    <t xml:space="preserve">X5C1701828 </t>
  </si>
  <si>
    <t>X341701829</t>
  </si>
  <si>
    <t>X0C170182A</t>
  </si>
  <si>
    <t xml:space="preserve">XDF170182B </t>
  </si>
  <si>
    <t>BO 6/2015/003</t>
  </si>
  <si>
    <t>manutenzione armadio carte di identità</t>
  </si>
  <si>
    <t>Valford</t>
  </si>
  <si>
    <t>F.lli Rusce s.n.c.</t>
  </si>
  <si>
    <t>2094/1 - 2015</t>
  </si>
  <si>
    <t>BO 122/2015</t>
  </si>
  <si>
    <t>BO 123/2015</t>
  </si>
  <si>
    <t>Eurotetti s.n.c.</t>
  </si>
  <si>
    <t>2094/2 - 2015</t>
  </si>
  <si>
    <t>Sostituzione di centralina impianto solare termico presso palazzetto dello sport D. Pietri.</t>
  </si>
  <si>
    <t>BO 124/2015</t>
  </si>
  <si>
    <t>2094/3 - 2015</t>
  </si>
  <si>
    <t>Manutenzione di una porta presso il Municipio.</t>
  </si>
  <si>
    <t>BO 125/2015</t>
  </si>
  <si>
    <t>Narcisi F.lli</t>
  </si>
  <si>
    <t>1591/7 - 2015</t>
  </si>
  <si>
    <t>BO 126/2015</t>
  </si>
  <si>
    <t>Pulizia straordinaria della caserma della Guardia di Finanza</t>
  </si>
  <si>
    <t>1591/8 e 2094/04 - 2015</t>
  </si>
  <si>
    <t>01237170350</t>
  </si>
  <si>
    <t>Installazione di contatore di misura presso la Sala Lemizzone</t>
  </si>
  <si>
    <t>BO 127/2015</t>
  </si>
  <si>
    <t>2094/05 - 2015</t>
  </si>
  <si>
    <t>Sostituzione di tubazioni ossidate e circolatore UTA presso centro sposrtivo strada per Reggio</t>
  </si>
  <si>
    <t xml:space="preserve">BO 128/2015 </t>
  </si>
  <si>
    <t>BO 129/2015</t>
  </si>
  <si>
    <t>2094/07 - 2015</t>
  </si>
  <si>
    <t>BO 130/2015</t>
  </si>
  <si>
    <t>2094/08 - 2015</t>
  </si>
  <si>
    <t>Sistemazione punti luce scuole elementari Convitto R. Corso</t>
  </si>
  <si>
    <t>00284760352</t>
  </si>
  <si>
    <t>Sean</t>
  </si>
  <si>
    <t>2094/09 - 2015</t>
  </si>
  <si>
    <t>Ampliamento sistema videosorveglianza Caserma della Guardia di Finanza</t>
  </si>
  <si>
    <t>Si.Re. Com</t>
  </si>
  <si>
    <t>01860280351</t>
  </si>
  <si>
    <t>BO 131/2015</t>
  </si>
  <si>
    <t>BO 132/2015</t>
  </si>
  <si>
    <t xml:space="preserve">2094/10 - 2015 </t>
  </si>
  <si>
    <t>Morini Omero srl</t>
  </si>
  <si>
    <t>Ripristino della porta in ingresso Lemizzone</t>
  </si>
  <si>
    <t>Lavori di ripristino intonaci presso la piscina comunale.</t>
  </si>
  <si>
    <t>2094/11 - 2015</t>
  </si>
  <si>
    <t>incarico redazione studio di fattibilità per riorganizzazione Autostazione in Piazzale 2 Agosto</t>
  </si>
  <si>
    <t>RVRLCU64P05H223Z</t>
  </si>
  <si>
    <t>ing. Luca Reverberi - RVRLCU64P05H223Z</t>
  </si>
  <si>
    <t>ing. Luca Reverberi</t>
  </si>
  <si>
    <t>Acquisto nr. 50 volumi Giannoccolo</t>
  </si>
  <si>
    <t>Libreria Moby Dick</t>
  </si>
  <si>
    <t>BO 11 /2015 - 033</t>
  </si>
  <si>
    <t>Manutenzione Fiat IVECO targa DE672FH</t>
  </si>
  <si>
    <t>BO   17/2015</t>
  </si>
  <si>
    <t>Batteria per trattorino Goldoni</t>
  </si>
  <si>
    <t>BO   18/2015</t>
  </si>
  <si>
    <t>Manutenzione Terna</t>
  </si>
  <si>
    <t>BO   19/2015</t>
  </si>
  <si>
    <t>Disotturazione scarico bagni e pulizia sifoni fossa di via Jesi relativa al Convitto "R. Corso"</t>
  </si>
  <si>
    <t>BO 35/2015</t>
  </si>
  <si>
    <t>Da Anna di Sorio Angelo e C. snc</t>
  </si>
  <si>
    <t>549/21 - 2015</t>
  </si>
  <si>
    <t xml:space="preserve">Acquisto dei dispositivi di protezione individuale, quali guanti e gilè ad alta visibilità, necessari alla realizzazione della manifestazione denominata “Pulizie d’autunno” </t>
  </si>
  <si>
    <t xml:space="preserve">XF9170A485 </t>
  </si>
  <si>
    <t>XD1170A486</t>
  </si>
  <si>
    <t>XA9170A487</t>
  </si>
  <si>
    <t xml:space="preserve">X81170A488 </t>
  </si>
  <si>
    <t xml:space="preserve">X59170A489 </t>
  </si>
  <si>
    <t>X31170A48A</t>
  </si>
  <si>
    <t xml:space="preserve">X09170A48B </t>
  </si>
  <si>
    <t xml:space="preserve">XDC170A48C </t>
  </si>
  <si>
    <t>XB4170A48D</t>
  </si>
  <si>
    <t>X3C170A490</t>
  </si>
  <si>
    <t xml:space="preserve">X8C170A48E </t>
  </si>
  <si>
    <t xml:space="preserve">X64170A48F </t>
  </si>
  <si>
    <t xml:space="preserve">X14170A491 </t>
  </si>
  <si>
    <t xml:space="preserve">XE7170A492 </t>
  </si>
  <si>
    <t>XBF170A493</t>
  </si>
  <si>
    <t xml:space="preserve">X97170A494 </t>
  </si>
  <si>
    <t xml:space="preserve">X6F170A495 </t>
  </si>
  <si>
    <t>X47170A496</t>
  </si>
  <si>
    <t xml:space="preserve">X1F170A497 </t>
  </si>
  <si>
    <t xml:space="preserve">XF2170A498 </t>
  </si>
  <si>
    <t>XCA170A499</t>
  </si>
  <si>
    <t xml:space="preserve">XA2170A49A </t>
  </si>
  <si>
    <t xml:space="preserve">X7A170A49B </t>
  </si>
  <si>
    <t>X52170A49C</t>
  </si>
  <si>
    <t xml:space="preserve">X2A170A49D </t>
  </si>
  <si>
    <t>XD5170A49F</t>
  </si>
  <si>
    <t>XAD170A4A0</t>
  </si>
  <si>
    <t xml:space="preserve">X85170A4A1 </t>
  </si>
  <si>
    <t xml:space="preserve">X35170A4A3 </t>
  </si>
  <si>
    <t xml:space="preserve">X0D170A4A4 </t>
  </si>
  <si>
    <t>XE0170A4A5</t>
  </si>
  <si>
    <t xml:space="preserve">XB8170A4A6 </t>
  </si>
  <si>
    <t xml:space="preserve">X90170A4A7 </t>
  </si>
  <si>
    <t>X68170A4A8</t>
  </si>
  <si>
    <t xml:space="preserve">X56170A4B5 </t>
  </si>
  <si>
    <t>X2E170A4B6</t>
  </si>
  <si>
    <t xml:space="preserve">XCE170A4B2 </t>
  </si>
  <si>
    <t xml:space="preserve">XA6170A4B3 </t>
  </si>
  <si>
    <t>X7E170A4B4</t>
  </si>
  <si>
    <t>X4B170A4AF</t>
  </si>
  <si>
    <t xml:space="preserve">X23170A4B0 </t>
  </si>
  <si>
    <t>XF6170A4B1</t>
  </si>
  <si>
    <t xml:space="preserve">XC3170A4AC </t>
  </si>
  <si>
    <t>X9B170A4AD</t>
  </si>
  <si>
    <t>XEB170A4AB</t>
  </si>
  <si>
    <t>acquisto di sedie per uffici comunali</t>
  </si>
  <si>
    <t>Poker s.r.l.</t>
  </si>
  <si>
    <t>Manutenzione autocarro IVECO targa DE672FH</t>
  </si>
  <si>
    <t>Laovori di manutenzione della pista di atletica.</t>
  </si>
  <si>
    <t>XBA1701800</t>
  </si>
  <si>
    <t>Caldarini &amp; associati</t>
  </si>
  <si>
    <t>640367716F</t>
  </si>
  <si>
    <t>Integrazione spese pulizie</t>
  </si>
  <si>
    <t>TORREGGIANI FABRIZIO G.D.E.</t>
  </si>
  <si>
    <t>Acquisto di vestiario di servizio e DPI per il personale tecnico ed esecutivo dell'area tecnica per la stagione invernale 2015/2016. Affidamento in economia alla ditta Da Anna snc.</t>
  </si>
  <si>
    <t>668/1 - 2015</t>
  </si>
  <si>
    <t>1339/1 - 2015</t>
  </si>
  <si>
    <t xml:space="preserve">Riparazione della lanterna semaforica posta all'incrocio di via Dinazzano a Prato di Correggio. </t>
  </si>
  <si>
    <t>2087/1 - 2015</t>
  </si>
  <si>
    <t>2018/1 - 2015</t>
  </si>
  <si>
    <t>noleggio di due fotocamere</t>
  </si>
  <si>
    <t xml:space="preserve">01698450473 </t>
  </si>
  <si>
    <t>GEOTECH ENGINEERING SRL</t>
  </si>
  <si>
    <t>Sostituzione del differenziale presso la Caserma dei Carabinieri</t>
  </si>
  <si>
    <t>Terzi Franceschini s.a.s.</t>
  </si>
  <si>
    <t>00999640352</t>
  </si>
  <si>
    <t>2094/12 - 2015</t>
  </si>
  <si>
    <t>BO 134/2015</t>
  </si>
  <si>
    <t>BO 133/2015</t>
  </si>
  <si>
    <t xml:space="preserve">Sistemazione impianto di illuminazione campo di allenamento. </t>
  </si>
  <si>
    <t>CERT ELETTRONICA S.N.C.</t>
  </si>
  <si>
    <t>BO 135/2015</t>
  </si>
  <si>
    <t>2094/13 - 2015</t>
  </si>
  <si>
    <t>ENEL SOLE SRL</t>
  </si>
  <si>
    <t>1967/2 - 2015</t>
  </si>
  <si>
    <t>1338/7 - 2015</t>
  </si>
  <si>
    <t>1967/4 - 2015</t>
  </si>
  <si>
    <t>740/32 - 2015</t>
  </si>
  <si>
    <t>1339/4 - 2015</t>
  </si>
  <si>
    <t>1339/3 - 2015</t>
  </si>
  <si>
    <t>2167/1 - 2166/1 - 2015</t>
  </si>
  <si>
    <t>2101/1 - 2102/1 - 2015</t>
  </si>
  <si>
    <t>632/3 - 2015</t>
  </si>
  <si>
    <t>660/3 - 2015</t>
  </si>
  <si>
    <t>1896/1 - 2015</t>
  </si>
  <si>
    <t>1763/1 - 2015</t>
  </si>
  <si>
    <t>1687/1 - 2015</t>
  </si>
  <si>
    <t>00168280352</t>
  </si>
  <si>
    <t>02536890359</t>
  </si>
  <si>
    <t xml:space="preserve">BIBLION SRL </t>
  </si>
  <si>
    <t>04387641006</t>
  </si>
  <si>
    <t>Biblion 04387641006; 1. BEVILACQUA SRL 01930490352; 3. ECOLOGICA GLOBAL SERVICE SRL 03393450360; IREN AMBIENTE  01591110356; SIREB S.A.S. DI VENOLA CLAUDIO &amp; C 00364500363</t>
  </si>
  <si>
    <t>02036821201</t>
  </si>
  <si>
    <t>02066400405</t>
  </si>
  <si>
    <t>0455110353</t>
  </si>
  <si>
    <t>00232040352</t>
  </si>
  <si>
    <t>Affidamento dell’incarico per il collaudo strutturale relativo all’ampliamento del complesso scolastico delle scuole medie Marconi in Via Conte Ippolito per la realizzazione del centro Provinciale per la Formazione</t>
  </si>
  <si>
    <t xml:space="preserve">Ripristino quadro di distribuzione del sistema di videosorveglianza a seguito di un atto vandalico. affidamento alla ditta Bieffedue elettronica srl.
</t>
  </si>
  <si>
    <t>950/1 - 2015</t>
  </si>
  <si>
    <t>770/1 - 2015</t>
  </si>
  <si>
    <t>366/1 - 2015</t>
  </si>
  <si>
    <t>Certificazione urp e suap</t>
  </si>
  <si>
    <t>Acquisto di sale per addolcitori</t>
  </si>
  <si>
    <t>BO   22/2015</t>
  </si>
  <si>
    <t>Servizio Commercio</t>
  </si>
  <si>
    <t>pubblicità per inizitive del natale</t>
  </si>
  <si>
    <t>multiradio srl</t>
  </si>
  <si>
    <t>realizzazione pieghevoli per giornata internazione delle persone con disabilità</t>
  </si>
  <si>
    <t>Nero colore srl</t>
  </si>
  <si>
    <t>acquisto registri di stato civile</t>
  </si>
  <si>
    <t>Icar s.r.l.</t>
  </si>
  <si>
    <t>diffusione televisiva iniziative del natale</t>
  </si>
  <si>
    <t>Kaiti expansion</t>
  </si>
  <si>
    <t>01928060357</t>
  </si>
  <si>
    <t>realizzazione e distribuzione opuscolo per iniziative del natale</t>
  </si>
  <si>
    <t xml:space="preserve">Maily sas di Eugenio Bini </t>
  </si>
  <si>
    <t>spettacolo iniziative natale</t>
  </si>
  <si>
    <t>Affidamento della fornitura di conglomerato bituminoso a freddo per manutenzione strade previo esperimento di procedura sul mercato elettronico della pubblica amministrazione - ditta Valli Zabban spa</t>
  </si>
  <si>
    <t>Valli Zabban spa</t>
  </si>
  <si>
    <t>05476750483</t>
  </si>
  <si>
    <t>Realizzazione nuovo impianto di illuminazione pubblica in Via Madonna 4 Vie incrocio Via Astrologo,  Via Palù incrocio Via Budrio e Via Goito</t>
  </si>
  <si>
    <t>lavori di manutenzione straordinaria copertura immobile circolo Il Quartiere Fosdondo</t>
  </si>
  <si>
    <t>02142410352</t>
  </si>
  <si>
    <t>Tecnocoperture Snc di Dejana &amp; C.</t>
  </si>
  <si>
    <t>Tecnocoperture Snc di Dejana &amp; C. P.iva 02142410352 - Eurotetti di Rustichelli &amp; C. snc 01631900352 - Bertani Vilso e Davide snc 01543750358</t>
  </si>
  <si>
    <t>realizzazione progetto di animazione del centro storico nel periodo natalizio</t>
  </si>
  <si>
    <t xml:space="preserve">settore 4 </t>
  </si>
  <si>
    <t>Fornitura di cloruro di sodio - Stagione invernale 2015/2016.</t>
  </si>
  <si>
    <t>Sistemazione illuminazione magazzino comunale</t>
  </si>
  <si>
    <t>Acquisto 4 gomme invernali Michelin per Panda EX680TX</t>
  </si>
  <si>
    <t>BO   23/2015</t>
  </si>
  <si>
    <t>1338/9 - 2015</t>
  </si>
  <si>
    <t>Acquisto di 10 trappole per nutrie.</t>
  </si>
  <si>
    <t>00911940351</t>
  </si>
  <si>
    <t>TABEC SRL</t>
  </si>
  <si>
    <t>BO   36/2015</t>
  </si>
  <si>
    <t>549/27  - 2015</t>
  </si>
  <si>
    <t>realizzazione banner e vetrofanie luminarie natalizie</t>
  </si>
  <si>
    <t>BO 12/2015/033</t>
  </si>
  <si>
    <t>acquisto cancelleria per segreteria sindaco</t>
  </si>
  <si>
    <t>poker</t>
  </si>
  <si>
    <t>BO 8/2015/003</t>
  </si>
  <si>
    <t>acquisto cartoncini carte d'identita</t>
  </si>
  <si>
    <t>Aggiornamento incarico certificazione emas</t>
  </si>
  <si>
    <t>DNV GL BUSINESS ASSURANCE</t>
  </si>
  <si>
    <t>ATHENA STUDIO TECNICO ASSOCIATO - Via Einstein 11 - 42122 Reggio Emilia</t>
  </si>
  <si>
    <t>01833630351</t>
  </si>
  <si>
    <t>ATHENA STUDIO TECNICO ASSOCIATO - 01833630351</t>
  </si>
  <si>
    <t>Incarico assistenza alla D.L. generale dei lavori di adeguamento funzionale impianti elettrici/speciali sede C.R.I. di Correggio I° Sstralcio – Piano terra – CUP G44H14001050000</t>
  </si>
  <si>
    <t>vetrofanie natale 2015</t>
  </si>
  <si>
    <t>CERT ELETTRONICA</t>
  </si>
  <si>
    <t>sostituzione apparecchi illuminanti a servizio dell'illuminazione esterna del Teatro Asioli</t>
  </si>
  <si>
    <t>implementazione rete centrale termica palazzo principi</t>
  </si>
  <si>
    <t>Teknipost</t>
  </si>
  <si>
    <t>Acquisto 10 litri di olio motore per automezzi settore tecnico</t>
  </si>
  <si>
    <t>Sostituzione compressore aria impianto antincendio Teatro Comunale Asioli</t>
  </si>
  <si>
    <t>01457800363</t>
  </si>
  <si>
    <t>INGFERRARI SPA</t>
  </si>
  <si>
    <t>2094/15 - 2015</t>
  </si>
  <si>
    <t>1338/10 - 2015</t>
  </si>
  <si>
    <t xml:space="preserve">MEDICI EDILIZIA SAS 01335460356 </t>
  </si>
  <si>
    <t>MEDICI EDILIZIA SAS 01335460356 - NATALE ANTONIO NTLNTN62B16A883U - DALL'AGLIO AMOS &amp; C. 01216530350 - ITON SRL 01294950355</t>
  </si>
  <si>
    <t xml:space="preserve">NIAL NIZZOLI </t>
  </si>
  <si>
    <t>01684790353</t>
  </si>
  <si>
    <t>giornalino anno 2015</t>
  </si>
  <si>
    <t xml:space="preserve">Lavori di manutenzione straordinaria delle linee di distribuzione elettrica esistenti a servizio della pubblica illuminazione di Via San Martino, Via Don Pessina, Via Grazia e Via Croce in località San Martino di Correggio </t>
  </si>
  <si>
    <t>volantini campagna anti botti di capodanno</t>
  </si>
  <si>
    <t>spettacolo natale - coriste per caso</t>
  </si>
  <si>
    <t>Associazione Coriste per caso</t>
  </si>
  <si>
    <t>Associazione "Lo Schiaccianoci"</t>
  </si>
  <si>
    <t>2094/16 - 2015</t>
  </si>
  <si>
    <t>02563330352</t>
  </si>
  <si>
    <t>EXIM GROUP SRL</t>
  </si>
  <si>
    <t>proroga tesoreria</t>
  </si>
  <si>
    <t>Unicredit</t>
  </si>
  <si>
    <t>PASTI NOVEMBRE 2015</t>
  </si>
  <si>
    <t>I MEDAGLIONI SRL</t>
  </si>
  <si>
    <t>01184030359</t>
  </si>
  <si>
    <t>02493590356</t>
  </si>
  <si>
    <t>02206480358</t>
  </si>
  <si>
    <t>01887080354</t>
  </si>
  <si>
    <t>02615580350</t>
  </si>
  <si>
    <t>00942250358</t>
  </si>
  <si>
    <t>01560980359</t>
  </si>
  <si>
    <t>00589160357</t>
  </si>
  <si>
    <t>Servizio istituzionale</t>
  </si>
  <si>
    <t>abbonamento giornale "La nuova prima pagina di Reggio Emilia"</t>
  </si>
  <si>
    <t>Sostituzione dei punti luce esausti degli impianti di illuminazione pubblica. Proroga dell'affidamento a Vela srl</t>
  </si>
  <si>
    <t>VELA SRL</t>
  </si>
  <si>
    <t>TERMOIDRAULICA F.G. DI BONINI LORENZO</t>
  </si>
  <si>
    <t>Lavori di adeguamento alla centrale termica scuola Allegri</t>
  </si>
  <si>
    <t>2302/2 - 2015</t>
  </si>
  <si>
    <t>1878/1 - 2015</t>
  </si>
  <si>
    <t>Ulteriori lavori di scavo per la realizzazione dell’impianto di videosorveglianza della frazione di Mandrio</t>
  </si>
  <si>
    <t xml:space="preserve">Lavori di realizzazione della tubazione sul passo carraio in Via Rovertella n. 3 </t>
  </si>
  <si>
    <t xml:space="preserve">acquisto struttura gioco </t>
  </si>
  <si>
    <t>Materiale minuto per manutenzione impianto termico scuola  "A. Allegri".</t>
  </si>
  <si>
    <t>Dichiarazione caf</t>
  </si>
  <si>
    <t>BO 16/2015/033</t>
  </si>
  <si>
    <t>stampe varie</t>
  </si>
  <si>
    <t>La cartotecnica</t>
  </si>
  <si>
    <t>Mr. Green s.r.l.- Cilloni - Sun Garden - BARBANTI MAURIZIO E GIORGIO SNC - Bibiemme</t>
  </si>
  <si>
    <t xml:space="preserve">Sistemi Segnaletici S.p.A. </t>
  </si>
  <si>
    <t>Fornitura di due pannelli per la denominazione del parco pubblico  intitolato: "Diritto alla Pace" in ricordo delle vittime di ogni forma di terrorismo esistente a Correggio in prossimità di via don Minzoni. Affidamento diretto alla ditta Sistemi Segnaletici s.p.a. Impegno di spesa.</t>
  </si>
  <si>
    <t>Installazione interruttore per luce presso Pista di Atletica</t>
  </si>
  <si>
    <t>Smontaggio di n.2 plafoniere presso chiosco nel parco</t>
  </si>
  <si>
    <t>XA5169C964</t>
  </si>
  <si>
    <t>2401/1 - 2015</t>
  </si>
  <si>
    <t>NARCISI F.LLI</t>
  </si>
  <si>
    <t>BO   37/2015</t>
  </si>
  <si>
    <t>Manutenzione autocarro targa AN289PS</t>
  </si>
  <si>
    <t>BO   26/2015</t>
  </si>
  <si>
    <t>1338/12 - 2015</t>
  </si>
  <si>
    <t>BO 9/2015/003</t>
  </si>
  <si>
    <t>Materiale di consumo per il servizio di manutenzione mese di Dicembre</t>
  </si>
  <si>
    <t>2089/1 - 2015</t>
  </si>
  <si>
    <t>BO   38/2015</t>
  </si>
  <si>
    <t>BO   39/2015</t>
  </si>
  <si>
    <t>Nuovo Emporio snc</t>
  </si>
  <si>
    <t>2401/2 - 2015</t>
  </si>
  <si>
    <t>2401/3 - 2015</t>
  </si>
  <si>
    <t>mensa</t>
  </si>
  <si>
    <t>l'osteria di Mirra Vittoria e c. snc</t>
  </si>
  <si>
    <t>2401/4 - 2015</t>
  </si>
  <si>
    <t>Materiale minuto per riparazione da parte del personale tecnico del Comune.</t>
  </si>
  <si>
    <t>Market Legno s.n.c.</t>
  </si>
  <si>
    <t>00924260359</t>
  </si>
  <si>
    <t>BO   40/2015</t>
  </si>
  <si>
    <t>2401/5 - 2015</t>
  </si>
  <si>
    <t>Assi e materiale linneo per riparazioni in economia da parte del personale tecnico.</t>
  </si>
  <si>
    <t>rinnovo 5 anni hostings essenz</t>
  </si>
  <si>
    <t>Aruba spa</t>
  </si>
  <si>
    <t>ZF917BB904</t>
  </si>
  <si>
    <t>Carburante in rete - fuel card</t>
  </si>
  <si>
    <t>0435970587</t>
  </si>
  <si>
    <t>Kuwait Petroleum Italia s.p.a</t>
  </si>
  <si>
    <t>BO   41/2015</t>
  </si>
  <si>
    <t>BO   42/2015</t>
  </si>
  <si>
    <t>771/3 - 2015</t>
  </si>
  <si>
    <t>Materiali ed opere per ricerca guasto nella pompa sommersa delal rotatoria via Saltini/via per Carpi</t>
  </si>
  <si>
    <t>tirocini formativa</t>
  </si>
  <si>
    <t>cremeria</t>
  </si>
  <si>
    <t xml:space="preserve">Corso di formazione per lavoratori da 4 ore sui rischi generali e corso di formazione specifico per impiegati da 4 ore. Affidamento alla ditta M2 Training srl. </t>
  </si>
  <si>
    <t>esecuzione giro verde straordinario zona pap correggio</t>
  </si>
  <si>
    <t>Iren Emilia S.p.a.</t>
  </si>
  <si>
    <t>aggiornamento programma servizi a domanda individuale</t>
  </si>
  <si>
    <t>00695690362</t>
  </si>
  <si>
    <t>datagrph s.r.l.</t>
  </si>
  <si>
    <t>00505750448</t>
  </si>
  <si>
    <t>Sostituzione lampade presso Palazzo Municipale</t>
  </si>
  <si>
    <t xml:space="preserve">Cert Elettronica </t>
  </si>
  <si>
    <t>2410/1 - 2015</t>
  </si>
  <si>
    <t>Sistemazione torre faro C campo allenamento.</t>
  </si>
  <si>
    <t xml:space="preserve">Lavori per ricerca guasto e assitenza tecnica per caldaia. </t>
  </si>
  <si>
    <t>2094/22 - 2015</t>
  </si>
  <si>
    <t>2094/21 - 2015</t>
  </si>
  <si>
    <t>2094/23 - 2015</t>
  </si>
  <si>
    <t>Intervento di sblocco caldaia presso centro sportivo di Prato</t>
  </si>
  <si>
    <t>2094/24 - 2015</t>
  </si>
  <si>
    <t>Lavori di per installazione nuovo palo illuminazione pista di atletica.</t>
  </si>
  <si>
    <t>2302/4 - 2015</t>
  </si>
  <si>
    <t xml:space="preserve">Sostituzione comando ventil Aermec e manutenzione bagni Palazzo Municipale. </t>
  </si>
  <si>
    <t>2302/5 - 2015</t>
  </si>
  <si>
    <t>2302/6 - 2015</t>
  </si>
  <si>
    <t>BO 23/2015/038</t>
  </si>
  <si>
    <t>XB217C74C2</t>
  </si>
  <si>
    <t>X8A17C74C3</t>
  </si>
  <si>
    <t>X6217C74C4</t>
  </si>
  <si>
    <t>X3A17C74C5</t>
  </si>
  <si>
    <t>X1217C74C6</t>
  </si>
  <si>
    <t>XE517C74C7</t>
  </si>
  <si>
    <t>XBD17C74C8</t>
  </si>
  <si>
    <t>X9517C74C9</t>
  </si>
  <si>
    <t>X6D17C74CA</t>
  </si>
  <si>
    <t>X4517C74CB</t>
  </si>
  <si>
    <t>X1D17C74CC</t>
  </si>
  <si>
    <t>XF017C74CD</t>
  </si>
  <si>
    <t>X5017C74D1</t>
  </si>
  <si>
    <t>X2817C74D2</t>
  </si>
  <si>
    <t>X0017C74D3</t>
  </si>
  <si>
    <t>XD317C74D4</t>
  </si>
  <si>
    <t>XAB17C74D5</t>
  </si>
  <si>
    <t>X8317C74D6</t>
  </si>
  <si>
    <t>X5B17C74D7</t>
  </si>
  <si>
    <t>X3317C74D8</t>
  </si>
  <si>
    <t>X0B17C74D9</t>
  </si>
  <si>
    <t>XDE17C74DA</t>
  </si>
  <si>
    <t>XB617C74DB</t>
  </si>
  <si>
    <t>Vestiario tecnico di consumo per manutenzione immobili.</t>
  </si>
  <si>
    <t>Da Anna snc</t>
  </si>
  <si>
    <t>rifacimento del rivestimento della piscina comunale resistente al cloro in conseguenza dei lavori estradosso e sostegni vasche</t>
  </si>
  <si>
    <t>GSE srl</t>
  </si>
  <si>
    <t xml:space="preserve">02098190354 </t>
  </si>
  <si>
    <t xml:space="preserve">Acquisto di n. 2 fioriere al fine di riorganizzare l’interruzione al transito veicolare di via Santa Maria </t>
  </si>
  <si>
    <t>02382500268</t>
  </si>
  <si>
    <t>canone di manutenzione programma servizi a domanda individuale</t>
  </si>
  <si>
    <t>BO 19/2015/033</t>
  </si>
  <si>
    <t>pranzi in convenzione</t>
  </si>
  <si>
    <t>Medaglioni srl</t>
  </si>
  <si>
    <t>servizio portierato proroga tecnica 1° trim 2016</t>
  </si>
  <si>
    <t xml:space="preserve">Coopservice soc. coop. </t>
  </si>
  <si>
    <t>l’affidamento del servizio di manutenzione ordinaria semestrale programmata delle attrezzature antincendio presenti presso gli immobili di proprietà del Comune di Correggio ad esclusione di quelli la cui competenza in materia di manutenzione ordinaria risulta essere dell’istituzione ISECS</t>
  </si>
  <si>
    <t>FAM Antincendio srl</t>
  </si>
  <si>
    <t>02963230368</t>
  </si>
  <si>
    <t>SI.SE sistemi segnaletici spa</t>
  </si>
  <si>
    <t>Lavori urgenti di rifacimento della segnaletica stradale orizzontale. Affidamento diretto all'impresa SI.SE sistemi segnaletici spa. Impegno di spesa.</t>
  </si>
  <si>
    <t>Trascrizione dei dibattiti consiliari per gli anni 2016-2017</t>
  </si>
  <si>
    <t>Martello demolitore Makita modello HM1213C.</t>
  </si>
  <si>
    <t>Elettromeccanica 2C</t>
  </si>
  <si>
    <t>2401/9 - 2015</t>
  </si>
  <si>
    <t>Beltrami srl</t>
  </si>
  <si>
    <t>Intervento di sistemazione linea di alimentazione presso Circolo Lemizzone.</t>
  </si>
  <si>
    <t>2302/8 - 2015</t>
  </si>
  <si>
    <t>SI.RE.COM</t>
  </si>
  <si>
    <t>Affidamento del servizio di manutenzione ordinaria con cadenza semestrale programmata su tutti gli impianti di rilevazione incendio, di evacuazione vocale e antintrusione collocati presso gli immobili di proprietà comunale (Isecs esclusa) a ditta specializzata per gli anni 2015-2016</t>
  </si>
  <si>
    <t xml:space="preserve">Acquisto di due rilevatori di velocità con display ed un sistema semaforico mobile a lede con batteria mendiante ordine diretto sul mercato elettronico della Pubblica amministrazionione alla ditta Sisas S.P.A di Ellera Scalo (PG). Impegno di spesa. </t>
  </si>
  <si>
    <t>02253560540</t>
  </si>
  <si>
    <t>Sisas S.p.A.</t>
  </si>
  <si>
    <t>all’affidamento del servizio di verifica periodica obbligatoria, ai sensi del D.P.R. n. 162/99, di ascensori e servoscala collocati presso gli immobili comunali per il periodo 2015/2016</t>
  </si>
  <si>
    <t xml:space="preserve">02129810202 </t>
  </si>
  <si>
    <t>Fornitura di beni floreali in occasione della ricorrenza della battaglia di Canolo</t>
  </si>
  <si>
    <t>Stefanile Antonino</t>
  </si>
  <si>
    <t>Affidamento dell’ incarico per l’esecuzione del frazionamento catastale dell’area edificabile censita nel n.c.t. fg. 43 mappale 383, 384 e 212 di proprietà comunale</t>
  </si>
  <si>
    <t>01963110356</t>
  </si>
  <si>
    <t>Studio Tecnico Santoli</t>
  </si>
  <si>
    <t>numerazione civia</t>
  </si>
  <si>
    <t>Nuova italsignal</t>
  </si>
  <si>
    <t>Lavori di estensione del reticolo della fognatura di acque bianche. Affidamento diretto all'impresa edile Stefanile Antonino. Impegno di spesa.</t>
  </si>
  <si>
    <t>acquisto gazebi per manifestazioni</t>
  </si>
  <si>
    <t>zingerlemetal spa</t>
  </si>
  <si>
    <t>01533450217</t>
  </si>
  <si>
    <t>pasti dipendenti</t>
  </si>
  <si>
    <t>Caffè Principe di Catellani Gianpaolo</t>
  </si>
  <si>
    <t>acquisto timbri per demografici</t>
  </si>
  <si>
    <t>icar</t>
  </si>
  <si>
    <t>accatastamento CPIA</t>
  </si>
  <si>
    <t>Studio associato Ghidorsi e Luppolini</t>
  </si>
  <si>
    <t>2674/1 - 2015 2675/1 - 2015 39/1 -2016</t>
  </si>
  <si>
    <t>servizio attacchinaggio 2016</t>
  </si>
  <si>
    <t>il Bucaneve soc. cooperativa sociale</t>
  </si>
  <si>
    <t>fornitura volantini pieghevoli</t>
  </si>
  <si>
    <t>nero colore</t>
  </si>
  <si>
    <t>smaltimento rifiuti  abbandonati su suolo pubblico e sistemazione piazzola cassonetti in Via Sinistra Tresinaro</t>
  </si>
  <si>
    <t>IREN AMBIENTE SPA</t>
  </si>
  <si>
    <t>B.R.B. di BARBANTI MAURIZIO E C. SNC</t>
  </si>
  <si>
    <t>02364660361</t>
  </si>
  <si>
    <t>Abbattimento pioppeto di via Astrologo con valorizzazione del legname ottenuto. Affidamento lavori alla ditta B.R.B. di BARBANTI MAURIZIO E C. SNC di Medolla (MO).</t>
  </si>
  <si>
    <t>42/1 - 2016 2/1 - 2017</t>
  </si>
  <si>
    <t>determina a contrarre medico competente</t>
  </si>
  <si>
    <t>settore 5</t>
  </si>
  <si>
    <t>attività didattiche sul tema del consumo dell'energia</t>
  </si>
  <si>
    <t>Zanichelli Emiliano</t>
  </si>
  <si>
    <t>rinnovo polizza assicurativa rca libro matricola</t>
  </si>
  <si>
    <t>rinnovo polizza assicurativa fine arts</t>
  </si>
  <si>
    <t>43/1 - 2016</t>
  </si>
  <si>
    <t>BO 10/2015/003</t>
  </si>
  <si>
    <t>BO   29/2015</t>
  </si>
  <si>
    <t>1338/13 - 2015</t>
  </si>
  <si>
    <t>Manutenzione e riparazione Fiat Iveco cestello RE 539381</t>
  </si>
  <si>
    <t>BO   30/2015</t>
  </si>
  <si>
    <t xml:space="preserve">Acquisto batteria 100Ah per Fiat Ducato RE 534490 </t>
  </si>
  <si>
    <t>1339/8 - 2015</t>
  </si>
  <si>
    <t>realizzione interventi di efficientamento energetico della illuminazione pubblica.</t>
  </si>
  <si>
    <t>REBERNIG SUPERVISIONI S.r.l</t>
  </si>
  <si>
    <t xml:space="preserve">FERRARI GIOVANNI </t>
  </si>
  <si>
    <t>lavori di manutenzione straordinaria via sinistra tresinaro (tratto nord) e via Ronchi Fosdondo. Impegno di spesa.</t>
  </si>
  <si>
    <t>Sistel centro automazioni s.r.l.</t>
  </si>
  <si>
    <t>1120/1 - 2015</t>
  </si>
  <si>
    <t>02834700151</t>
  </si>
  <si>
    <t>1557/1 - 2015</t>
  </si>
  <si>
    <t>1148/1 - 2015</t>
  </si>
  <si>
    <t>1391/1 - 2015</t>
  </si>
  <si>
    <t xml:space="preserve">01626780348 </t>
  </si>
  <si>
    <t>IL SALE SRL – P.IVA 01626780348 con sede in Via Benedetta n. 75/a a Parma (43122)</t>
  </si>
  <si>
    <t>IL SALE SRL</t>
  </si>
  <si>
    <t xml:space="preserve">01503840355 </t>
  </si>
  <si>
    <t>2397/1 - 2015</t>
  </si>
  <si>
    <t xml:space="preserve">2569/1 - 2015 </t>
  </si>
  <si>
    <t>Lavori di riqualificazione dell'arredo urbano mediante riposizionamento ee l'integrazione delle sedute all'interno delle aree pubbliche. Affidamento diretto all'impresa edile Stefanile Antonino. Impegno di spesa.</t>
  </si>
  <si>
    <t>1829/1-2013</t>
  </si>
  <si>
    <t>1334/1; 1335/1 - 2015</t>
  </si>
  <si>
    <t>565/4 - 2015</t>
  </si>
  <si>
    <t>1898/1 - 2015</t>
  </si>
  <si>
    <t>959/1 - 2015</t>
  </si>
  <si>
    <t>289/1 - 2008</t>
  </si>
  <si>
    <t>:::::::::::::::</t>
  </si>
  <si>
    <t>2201/1 - 2015</t>
  </si>
  <si>
    <t>::::::::::</t>
  </si>
  <si>
    <t>1423/1 - 2015</t>
  </si>
  <si>
    <t>1559/1 - 2015</t>
  </si>
  <si>
    <t>1567/1 - 2015</t>
  </si>
  <si>
    <t xml:space="preserve">1879/1 - 2015 </t>
  </si>
  <si>
    <t>LAVORI DI MANUTENZIONE STRAORDINARIA ESTRADOSSO E SOSTEGNI VASCHE PRESSO LA PISCINA COMUNALE. AFFIDAMENTO DIRETTO ALLA DITTA MEDICI EDILIZIA</t>
  </si>
  <si>
    <t>2291/1 - 2015</t>
  </si>
  <si>
    <t>1660/2 -2014  731/1 - 2015</t>
  </si>
  <si>
    <t>1660/3-2014  732/1 - 2015</t>
  </si>
  <si>
    <t>1660/4-2014  733/1 - 2015</t>
  </si>
  <si>
    <t>1660/5-2014  734/1 - 2015</t>
  </si>
  <si>
    <t>2684/1 - 2015</t>
  </si>
  <si>
    <t>549/26 - 2015</t>
  </si>
  <si>
    <t>2401/8 - 2015</t>
  </si>
  <si>
    <t xml:space="preserve"> 549/1 - 2015</t>
  </si>
  <si>
    <t>549/4 - 2015</t>
  </si>
  <si>
    <t xml:space="preserve"> 550/1 - 2015</t>
  </si>
  <si>
    <t>735/1 - 2015</t>
  </si>
  <si>
    <t xml:space="preserve"> 772/1 - 2015</t>
  </si>
  <si>
    <t>549/14 - 2015</t>
  </si>
  <si>
    <t>770/3 - 2015</t>
  </si>
  <si>
    <t>770/2 - 2015</t>
  </si>
  <si>
    <t>1838/1 - 2013</t>
  </si>
  <si>
    <t>549/12  549/18  549/22 - 2015</t>
  </si>
  <si>
    <t>549/13  549/17  549/20  549/24 - 2015</t>
  </si>
  <si>
    <t>549/2 - 2015</t>
  </si>
  <si>
    <t>2032/1 - 2011</t>
  </si>
  <si>
    <t xml:space="preserve"> 549/3 - 2015</t>
  </si>
  <si>
    <t xml:space="preserve">1562/1 - 2015  </t>
  </si>
  <si>
    <t>2299/1 - 2015</t>
  </si>
  <si>
    <t>pren. 1050/2015</t>
  </si>
  <si>
    <t>781/1 - 2015</t>
  </si>
  <si>
    <t>Ripristino di pavimentazione ammalorata e sottofondazione stradale su SP486R - Budrio</t>
  </si>
  <si>
    <t>40/1 - 2016</t>
  </si>
  <si>
    <r>
      <t>Servizio di potatura e abbattimento di piante su aree verdi e stradali di competenza del comune di Correggio</t>
    </r>
    <r>
      <rPr>
        <sz val="10"/>
        <rFont val="Times New Roman"/>
        <family val="1"/>
      </rPr>
      <t xml:space="preserve"> </t>
    </r>
  </si>
  <si>
    <t>DET. 387/2015</t>
  </si>
  <si>
    <t>DET. 459/2015</t>
  </si>
  <si>
    <t>DET. 461/2015</t>
  </si>
  <si>
    <t>DET. 462/2015</t>
  </si>
  <si>
    <t>DET. 455/2015</t>
  </si>
  <si>
    <t>DET.438/2015</t>
  </si>
  <si>
    <t>DET. 437/2015</t>
  </si>
  <si>
    <t>DET. 314/2015</t>
  </si>
  <si>
    <t>DET. 396/2015</t>
  </si>
  <si>
    <t>DET. 422/2015</t>
  </si>
  <si>
    <t>DET. 412/2015</t>
  </si>
  <si>
    <t>DET. 408/2015</t>
  </si>
  <si>
    <t>DET. 406/2015</t>
  </si>
  <si>
    <t>DET. 399/2015</t>
  </si>
  <si>
    <t>DET. 395/2015</t>
  </si>
  <si>
    <t>DET. 397/2015</t>
  </si>
  <si>
    <t>DET. 392/2015</t>
  </si>
  <si>
    <t>DET. 386/2015</t>
  </si>
  <si>
    <t>DET. 404/2015</t>
  </si>
  <si>
    <t>DET. 373/2015</t>
  </si>
  <si>
    <t>DET. 444/2015</t>
  </si>
  <si>
    <t>DET. 376/2015</t>
  </si>
  <si>
    <t>DET. 368/2015</t>
  </si>
  <si>
    <t>DET. 362/2015</t>
  </si>
  <si>
    <t>DET. 350/2015</t>
  </si>
  <si>
    <t>DET. 371/2015</t>
  </si>
  <si>
    <t>DET. 375/2015</t>
  </si>
  <si>
    <t>DET. 354/2015</t>
  </si>
  <si>
    <t>DET. 349/2015</t>
  </si>
  <si>
    <t>DET.  348/2015</t>
  </si>
  <si>
    <t>DET. 331/2015</t>
  </si>
  <si>
    <t>DET. 328/2015</t>
  </si>
  <si>
    <t>DET. 341/2015</t>
  </si>
  <si>
    <t>DET. 326/2015</t>
  </si>
  <si>
    <t>DET. 315/2015</t>
  </si>
  <si>
    <t>DET. 309/2015</t>
  </si>
  <si>
    <t>DET. 310/2015</t>
  </si>
  <si>
    <t>DET. 324/2015</t>
  </si>
  <si>
    <t>DET. 302/2015</t>
  </si>
  <si>
    <t>DET. 305/2015</t>
  </si>
  <si>
    <t>DET. 303/2015</t>
  </si>
  <si>
    <t>DET. 263/2015</t>
  </si>
  <si>
    <t>DET. 291/2015</t>
  </si>
  <si>
    <t>DET. 294/2015</t>
  </si>
  <si>
    <t>DET. 283/2015</t>
  </si>
  <si>
    <t>DET. 281/2015</t>
  </si>
  <si>
    <t>DET.280/2015</t>
  </si>
  <si>
    <t>DET.268/2015</t>
  </si>
  <si>
    <t>DET.264/2015</t>
  </si>
  <si>
    <t>DET. 262/2015</t>
  </si>
  <si>
    <t>DET. 258 / 2015</t>
  </si>
  <si>
    <t>DET. 261/2015</t>
  </si>
  <si>
    <t>DET. 265/2015</t>
  </si>
  <si>
    <t>DET. 246/2015</t>
  </si>
  <si>
    <t>DET. 236/2015</t>
  </si>
  <si>
    <t>DET. 241/2015</t>
  </si>
  <si>
    <t>DET. 213 del 09/07/2015</t>
  </si>
  <si>
    <t>DET. 229/2015</t>
  </si>
  <si>
    <t>DET. 172/2015</t>
  </si>
  <si>
    <t>DET. 160/2015</t>
  </si>
  <si>
    <t>DET.</t>
  </si>
  <si>
    <t>DET. 139/2015</t>
  </si>
  <si>
    <t>DET. 216/2015</t>
  </si>
  <si>
    <t>DET. 156/2015</t>
  </si>
  <si>
    <t>DET.170/2015</t>
  </si>
  <si>
    <t>DET.71/2015</t>
  </si>
  <si>
    <t>DET. 86/2015</t>
  </si>
  <si>
    <t>DET. 81/2015</t>
  </si>
  <si>
    <t>DET. 59/2015</t>
  </si>
  <si>
    <t>DET.64/2015</t>
  </si>
  <si>
    <t>DET.90/2008</t>
  </si>
  <si>
    <t>DET. 476/2015</t>
  </si>
  <si>
    <t>DET. 423/2015</t>
  </si>
  <si>
    <t>DET. 329/2015</t>
  </si>
  <si>
    <t>DET. 319/2015</t>
  </si>
  <si>
    <t>DET. 322/2015</t>
  </si>
  <si>
    <t>DET. 280/2015</t>
  </si>
  <si>
    <t>DET. 320/2015</t>
  </si>
  <si>
    <t>DET. 308/2015</t>
  </si>
  <si>
    <t>DET. 307/2015</t>
  </si>
  <si>
    <t>DET. 304/2015</t>
  </si>
  <si>
    <t>DET. 299/2015</t>
  </si>
  <si>
    <t>DET. 247/2015</t>
  </si>
  <si>
    <t>DET. 109/2015</t>
  </si>
  <si>
    <t>DET. 215/2015</t>
  </si>
  <si>
    <t>DET. 219/2015</t>
  </si>
  <si>
    <t>DET. 207/2015</t>
  </si>
  <si>
    <t>DET. 220/2015</t>
  </si>
  <si>
    <t>DET. 248/2015</t>
  </si>
  <si>
    <t>DET. 194/2015</t>
  </si>
  <si>
    <t>DET. 255/2015</t>
  </si>
  <si>
    <t>DET. 189/2015</t>
  </si>
  <si>
    <t>DET. 190/2015</t>
  </si>
  <si>
    <t>DET. 203/2015</t>
  </si>
  <si>
    <t>DET. 211/2015</t>
  </si>
  <si>
    <t>DET. 183/2015</t>
  </si>
  <si>
    <t>DET. 184/2015</t>
  </si>
  <si>
    <t>DET. 185/2015</t>
  </si>
  <si>
    <t>DET. 186/2015</t>
  </si>
  <si>
    <t>DET. 187/2015</t>
  </si>
  <si>
    <t>DET. 178/2015</t>
  </si>
  <si>
    <t>DET. 193/2015</t>
  </si>
  <si>
    <t>DET. 166/2015</t>
  </si>
  <si>
    <t>DET. 158/2015</t>
  </si>
  <si>
    <t>DET. 164/2015</t>
  </si>
  <si>
    <t>DET. 214/2011</t>
  </si>
  <si>
    <t>DET. 152/2015</t>
  </si>
  <si>
    <t>DET. 153/2015</t>
  </si>
  <si>
    <t>DET. 142/2015</t>
  </si>
  <si>
    <t>DET. 213/2015</t>
  </si>
  <si>
    <t>DET. 259/2015</t>
  </si>
  <si>
    <t>DET. 129/2015</t>
  </si>
  <si>
    <t>DET. 130/2015</t>
  </si>
  <si>
    <t>DET. 127/2015</t>
  </si>
  <si>
    <t>DET. 121/2015</t>
  </si>
  <si>
    <t xml:space="preserve">DET. </t>
  </si>
  <si>
    <t>DET. 366/2014</t>
  </si>
  <si>
    <t>DET. 103/2015</t>
  </si>
  <si>
    <t>DET. 114/2015</t>
  </si>
  <si>
    <t>DET. 98/2015</t>
  </si>
  <si>
    <t>DET. 157/2015</t>
  </si>
  <si>
    <t>DET. 395/2008</t>
  </si>
  <si>
    <t>DET. 106/2015</t>
  </si>
  <si>
    <t>DET. 131/2015</t>
  </si>
  <si>
    <t>DET. 65/2015</t>
  </si>
  <si>
    <t>DET. 63/2015</t>
  </si>
  <si>
    <t>DET. 60/2015</t>
  </si>
  <si>
    <t>DET. 99/2015</t>
  </si>
  <si>
    <t>DET. 334/2015</t>
  </si>
  <si>
    <t>BO 147/2015</t>
  </si>
  <si>
    <t xml:space="preserve">Cert elettronica snc - Subeltek - Bierre - Ferrari Giovanni - BOrsari Luciano - Exim Group s.r.l </t>
  </si>
  <si>
    <t>BO 155/2015</t>
  </si>
  <si>
    <t>BO 148/2015</t>
  </si>
  <si>
    <t>BO 149/2015</t>
  </si>
  <si>
    <t>BO 150/2015</t>
  </si>
  <si>
    <t>BO 151/2015</t>
  </si>
  <si>
    <t>BO 152/2015</t>
  </si>
  <si>
    <t>BO 153/2015</t>
  </si>
  <si>
    <t>Riparazione scarico fognature presso stadio BOrelli</t>
  </si>
  <si>
    <t>BO 145/2015</t>
  </si>
  <si>
    <t>BO 146/2015</t>
  </si>
  <si>
    <t>BO 143/2015</t>
  </si>
  <si>
    <t>BO 142/2015</t>
  </si>
  <si>
    <t>BO 139/2015</t>
  </si>
  <si>
    <t>Opere di urbanizzazione parterre stadio BOrelli necessarie al montaggioo della tribuna ospiti</t>
  </si>
  <si>
    <t>Approvare l’esecuzione dei lavori di adeguamento dello stadio BOrelli resi necessari a seguito delle prescrizioni poste dalla commissione comunale di vigilanza per i locali di pubblico spettacolo</t>
  </si>
  <si>
    <t>BO 138/2015</t>
  </si>
  <si>
    <t>BO 24/2015</t>
  </si>
  <si>
    <t>BO. 136/2015</t>
  </si>
  <si>
    <t>Saldatura su tuBO in alluminio per tenda.</t>
  </si>
  <si>
    <t>Installazione tuBO pluviale presso Caritas Correggio</t>
  </si>
  <si>
    <t>Sostituzione serpentino e anodo per BOllitore alloggio Carabinieri</t>
  </si>
  <si>
    <t xml:space="preserve">Realizzazione delle prove di carico su pensilina a gradoni, parapetto della tribuna e gradino della tribuna metallica dello stadio BOrelli </t>
  </si>
  <si>
    <t>Affidamento dell’incarico per adempimenti necessari per il rinnovo del collaudo  statico della tribuna in cemento armato presso lo stadio BOrelli</t>
  </si>
  <si>
    <t>Affidamento dell’incarico di diagnosi energetica e certificazione energetica della scuola primaria A. Allegri allo studio Securmax - Ing. Anna BOnacini.</t>
  </si>
  <si>
    <t>Lavori di ripristino impianto elettrico Stadio BOrelli</t>
  </si>
  <si>
    <t>Sostituzione impianto di continuità Emergenze Stadio BOrelli</t>
  </si>
  <si>
    <t>Controllo adduzione idrica e istallazione orologio gruppo frigo stadio BOrelli</t>
  </si>
  <si>
    <t>Ricarica BOmBOle per saldatore</t>
  </si>
  <si>
    <t>ricarica della BOmBOla Acetilene Albee 11lt e trasporto</t>
  </si>
  <si>
    <t>Incarico collaudo parterre stadio BOrelli</t>
  </si>
  <si>
    <t>BO 10/2015</t>
  </si>
  <si>
    <t>BO  97/2015</t>
  </si>
  <si>
    <t>BO/07/2015</t>
  </si>
  <si>
    <t>Esecuzione di lavori di rimozione, rifacimento e spostamento di quadro elettrico a servizio della Pubblica Illuminazione Pubblica Di Via Carlo V a Via BOrgovecchio e contestuale posa di nuove linee di alimentazione e colonnine prese elettriche</t>
  </si>
  <si>
    <t>BO  95/2015</t>
  </si>
  <si>
    <t>BO  96/2015</t>
  </si>
  <si>
    <t>Termoidraulica F.G. di BOnini Lorenzo  C snc</t>
  </si>
  <si>
    <t>BO  94/2015</t>
  </si>
  <si>
    <t>Sostituzione faro a parete presso lo stadio BOrelli</t>
  </si>
  <si>
    <t>BO  91/2015</t>
  </si>
  <si>
    <t>BO  92/2015</t>
  </si>
  <si>
    <t>CarBOni s.p.a Correggio</t>
  </si>
  <si>
    <t>BO  89/2015</t>
  </si>
  <si>
    <t>BO  90/2015</t>
  </si>
  <si>
    <t>BO  87/2015</t>
  </si>
  <si>
    <t>BO  88/2015</t>
  </si>
  <si>
    <t>Esecuzione di lavori di rimozione, rifacimento e spostamento di quadro elettrico a servizio della pubblica illuminazione e spostamento di quadro elettrico a servizio della pubblica illuminazione di Via Carlo V a Via BOrgovecchio e contestuale posa di nuove linee di alimentazione e colonnine prese elettriche.</t>
  </si>
  <si>
    <t>arch. Ilaria Pavesi - Via BOlogna 16 - 41012 Carpi (MO)</t>
  </si>
  <si>
    <t>arch. Ilaria Pavesi - Via BOlogna 16 - 41012 Carpi (MO) - PVSLRI77E62B819T</t>
  </si>
  <si>
    <t>BO  84/2015</t>
  </si>
  <si>
    <t>BO 18/016/2015</t>
  </si>
  <si>
    <t xml:space="preserve">BO 16/016/2015 </t>
  </si>
  <si>
    <t xml:space="preserve">BO 17/016/2015 </t>
  </si>
  <si>
    <t>BO 15/016/2015</t>
  </si>
  <si>
    <t>BO  83/2015</t>
  </si>
  <si>
    <t xml:space="preserve">IREN AMBIENTE S.P.A. – Strada BOrgoforte, 22 PIACENZA </t>
  </si>
  <si>
    <t>IREN AMBIENTE S.P.A. – Strada BOrgoforte, 22 PIACENZA - 01591110356</t>
  </si>
  <si>
    <t>BO  74/2015</t>
  </si>
  <si>
    <t>BO  75/2015</t>
  </si>
  <si>
    <t>BO  76/2015</t>
  </si>
  <si>
    <t>BO  77/2015</t>
  </si>
  <si>
    <t>Sistemazione impianto illuminazione tribuna A, stadio BOrrelli.</t>
  </si>
  <si>
    <t>BO  78/2015</t>
  </si>
  <si>
    <t>BO  79/2015</t>
  </si>
  <si>
    <t>BO  80/2015</t>
  </si>
  <si>
    <t>BO  81/2015</t>
  </si>
  <si>
    <t>BO 73/2015</t>
  </si>
  <si>
    <t>BO 70/2015</t>
  </si>
  <si>
    <t>BO 71/2015</t>
  </si>
  <si>
    <t>BO 72/2015</t>
  </si>
  <si>
    <t>Iren Ambiente spa Strada BOrgoforte 22 29122 PIACENZA</t>
  </si>
  <si>
    <t>BO 64/2015</t>
  </si>
  <si>
    <t>BO 65/2015</t>
  </si>
  <si>
    <t>BO 66/2015</t>
  </si>
  <si>
    <t>Sostituzione tuBO sottovuoto per pannello solare presso Palazzetto D. Pietri</t>
  </si>
  <si>
    <t>BO 67/2015</t>
  </si>
  <si>
    <t>BO 68/2015</t>
  </si>
  <si>
    <t>Riparazione tuBO acqua presso centro per l'impiego</t>
  </si>
  <si>
    <t>BO 69/2015</t>
  </si>
  <si>
    <t>Acquisto di n. 2 sedute in marmo bianco presso incrocio tra Via Carlo V e Via BOrgovecchio in sostituzione delle presenti danneggiate</t>
  </si>
  <si>
    <t>BO 62/2015</t>
  </si>
  <si>
    <t>BO 63/2015</t>
  </si>
  <si>
    <t>maggiori lavori recinzione Stadio BOrelli</t>
  </si>
  <si>
    <t>BO 61/013/2015</t>
  </si>
  <si>
    <t>BO 60/013/2015</t>
  </si>
  <si>
    <t>BO 12/016/2015</t>
  </si>
  <si>
    <t>BO 14/016/2015</t>
  </si>
  <si>
    <t>Opere idrauliche da eseguire presso lo Stadio BOrelli</t>
  </si>
  <si>
    <t>BO 06/039/2015</t>
  </si>
  <si>
    <t>BO 10/038/2015</t>
  </si>
  <si>
    <t>BO 9/038/2015</t>
  </si>
  <si>
    <t>BO 10/016/2015</t>
  </si>
  <si>
    <t>BO 8/016/2015</t>
  </si>
  <si>
    <t>BO 9/016/2015</t>
  </si>
  <si>
    <t>BOnifica via macero abbandono fusti olio esausto</t>
  </si>
  <si>
    <t>BO 6/016/2015 e BO 7/016/2015</t>
  </si>
  <si>
    <t>BO 5/038/2015</t>
  </si>
  <si>
    <t>BO 1/2016</t>
  </si>
  <si>
    <t>BO 13/016/2015</t>
  </si>
  <si>
    <t>2311/1 - 2015</t>
  </si>
  <si>
    <t>2689/1 - 2015</t>
  </si>
  <si>
    <t>2685/1 e 2686/1 - 2015</t>
  </si>
  <si>
    <t>2690/1, 2691/1, 2692/1 - 2015</t>
  </si>
  <si>
    <t>2693/1; 2694/1 - 2015</t>
  </si>
  <si>
    <t>2670/1 - 2015</t>
  </si>
  <si>
    <t>2673/1 - 2015</t>
  </si>
  <si>
    <t>1764/8 - 2015</t>
  </si>
  <si>
    <t>2215/1 - 2015</t>
  </si>
  <si>
    <t>2208/1 - 2015</t>
  </si>
  <si>
    <t>2045/1; 2046/1 - 2015</t>
  </si>
  <si>
    <t>1877/1 - 2015</t>
  </si>
  <si>
    <t>-----</t>
  </si>
  <si>
    <t>1373/1 - 2015</t>
  </si>
  <si>
    <t>1374/1 - 2015</t>
  </si>
  <si>
    <t>1380/1 - 2015</t>
  </si>
  <si>
    <t>392/56 - 2015</t>
  </si>
  <si>
    <t>382/1 - 2015</t>
  </si>
  <si>
    <t>383/1 - 2015</t>
  </si>
  <si>
    <t>763/1 - 2015</t>
  </si>
  <si>
    <t>765/1 - 2015</t>
  </si>
  <si>
    <t xml:space="preserve">588/2 - 2015 </t>
  </si>
  <si>
    <t>794/1 - 2015</t>
  </si>
  <si>
    <t>797/1 - 2015</t>
  </si>
  <si>
    <t>757/1 - 2015</t>
  </si>
  <si>
    <t>757/2 - 2015</t>
  </si>
  <si>
    <t>1122/1 - 2015</t>
  </si>
  <si>
    <t>1155/1 - 2015</t>
  </si>
  <si>
    <t>1248/1 - 2015</t>
  </si>
  <si>
    <t>1247/1 - 2015</t>
  </si>
  <si>
    <t>1157/1 - 1158/1- 1159/1 - 1160/1 - 2015</t>
  </si>
  <si>
    <t>740/5 - 2015</t>
  </si>
  <si>
    <t>1246/1 - 2015</t>
  </si>
  <si>
    <t>1574/1 - 2015</t>
  </si>
  <si>
    <t>757/5 - 2015</t>
  </si>
  <si>
    <t>740/13 - 2015</t>
  </si>
  <si>
    <t>1750/1 - 2015</t>
  </si>
  <si>
    <t xml:space="preserve">1752/1 - 2015 </t>
  </si>
  <si>
    <t>1757/1 - 2015</t>
  </si>
  <si>
    <t xml:space="preserve">1758/1 - 2015 </t>
  </si>
  <si>
    <t>1765/1 - 2015</t>
  </si>
  <si>
    <t>740/15 - 2015</t>
  </si>
  <si>
    <t xml:space="preserve">1861/1 - 2015 </t>
  </si>
  <si>
    <t>740/16 - 2015</t>
  </si>
  <si>
    <t>1872/1 - 2015</t>
  </si>
  <si>
    <t>1873/1 - 2015</t>
  </si>
  <si>
    <t>1893/1 - 2015</t>
  </si>
  <si>
    <t>1894/1 - 2015</t>
  </si>
  <si>
    <t xml:space="preserve">1897/1 - 2015 </t>
  </si>
  <si>
    <t>1963/1 - 2015</t>
  </si>
  <si>
    <t>1964/1 - 2015</t>
  </si>
  <si>
    <t>1997/1 - 2015</t>
  </si>
  <si>
    <t>740/30 - 2015</t>
  </si>
  <si>
    <t>2093/1 - 2015</t>
  </si>
  <si>
    <t>740/31 - 2015</t>
  </si>
  <si>
    <t>2103/1 - 2015</t>
  </si>
  <si>
    <t>2097/1 - 2015</t>
  </si>
  <si>
    <t>740/35 - 2015</t>
  </si>
  <si>
    <t>2173/1 e 2174/1 - 2015</t>
  </si>
  <si>
    <t>2175/1 - 2015</t>
  </si>
  <si>
    <t>2177/1 -2015</t>
  </si>
  <si>
    <t>2178/1 - 2015</t>
  </si>
  <si>
    <t>2195/1 - 2015</t>
  </si>
  <si>
    <t>2196/1 - 2015</t>
  </si>
  <si>
    <t>2297/1 - 2015</t>
  </si>
  <si>
    <t>2198/1 - 2015</t>
  </si>
  <si>
    <t>2207/1 - 2015</t>
  </si>
  <si>
    <t>757/8 - 2015</t>
  </si>
  <si>
    <t>2210/1 - 2015</t>
  </si>
  <si>
    <t>2292/1 e 2293/1 - 2015</t>
  </si>
  <si>
    <t>2294/1 - 2015</t>
  </si>
  <si>
    <t>2295/1 - 2015</t>
  </si>
  <si>
    <t>2296/1 - 2015</t>
  </si>
  <si>
    <t>2300/1 - 2015</t>
  </si>
  <si>
    <t>2301/1 - 2015</t>
  </si>
  <si>
    <t>2317/1 - 2015</t>
  </si>
  <si>
    <t>740/40 - 2015</t>
  </si>
  <si>
    <t>2408/1 - 2015</t>
  </si>
  <si>
    <t>2409/1 - 2015</t>
  </si>
  <si>
    <t>2406/10 - 2015</t>
  </si>
  <si>
    <t>2566/1 - 2015</t>
  </si>
  <si>
    <t>1754/3 - 2015</t>
  </si>
  <si>
    <t>2677/1 -2015</t>
  </si>
  <si>
    <t>2672/1 - 2015</t>
  </si>
  <si>
    <t>2687/1 - 2015</t>
  </si>
  <si>
    <t>757/9 - 2015</t>
  </si>
  <si>
    <t>1338/1 - 2015</t>
  </si>
  <si>
    <t>392/54 - 2015</t>
  </si>
  <si>
    <t>392/55 - 2015</t>
  </si>
  <si>
    <t>632/2 - 2015</t>
  </si>
  <si>
    <t xml:space="preserve">392/53 - 2015 </t>
  </si>
  <si>
    <t>392/51 - 2015</t>
  </si>
  <si>
    <t>392/52 - 2015</t>
  </si>
  <si>
    <t>392/49 - 2015</t>
  </si>
  <si>
    <t>392/50 - 2015</t>
  </si>
  <si>
    <t>392/47 - 2015</t>
  </si>
  <si>
    <t>392/48 - 2015</t>
  </si>
  <si>
    <t>1392/1 - 2015</t>
  </si>
  <si>
    <t>565/3 - 2015</t>
  </si>
  <si>
    <t>565/1 - 2015</t>
  </si>
  <si>
    <t>392/45 - 2015</t>
  </si>
  <si>
    <t>392/44 - 2015</t>
  </si>
  <si>
    <t>1054/1 - 2015</t>
  </si>
  <si>
    <t>392/43 - 2015</t>
  </si>
  <si>
    <t>392/34 - 2015</t>
  </si>
  <si>
    <t>392/35 - 2015</t>
  </si>
  <si>
    <t>392/36 - 2015</t>
  </si>
  <si>
    <t>392/37 - 2015</t>
  </si>
  <si>
    <t>392/39 - 2015</t>
  </si>
  <si>
    <t>392/40 - 2015</t>
  </si>
  <si>
    <t>392/41 - 2015</t>
  </si>
  <si>
    <t>392/42 - 2015</t>
  </si>
  <si>
    <t>392/33 - 2015</t>
  </si>
  <si>
    <t>958/1 - 2015</t>
  </si>
  <si>
    <t>948/1 - 2015</t>
  </si>
  <si>
    <t>392/30 - 2015</t>
  </si>
  <si>
    <t>392/31 - 2015</t>
  </si>
  <si>
    <t>392/32 - 2015</t>
  </si>
  <si>
    <t>1250/1 - 2015</t>
  </si>
  <si>
    <t>392/24 - 2015</t>
  </si>
  <si>
    <t>392/25 - 2015</t>
  </si>
  <si>
    <t>392/26 - 2015</t>
  </si>
  <si>
    <t>392/27 - 2015</t>
  </si>
  <si>
    <t>392/28 - 2015</t>
  </si>
  <si>
    <t>392/29 - 2015</t>
  </si>
  <si>
    <t>796/1 - 2015</t>
  </si>
  <si>
    <t>392/22 - 2015</t>
  </si>
  <si>
    <t>392/23 - 2015</t>
  </si>
  <si>
    <t>392/21 - 2015</t>
  </si>
  <si>
    <t>392/20 - 2015</t>
  </si>
  <si>
    <t>392/19 - 2015</t>
  </si>
  <si>
    <t>1836/2 - 2015</t>
  </si>
  <si>
    <t>1836/3 - 2015</t>
  </si>
  <si>
    <t>1837/3 - 2015</t>
  </si>
  <si>
    <t>358/1 - 2015</t>
  </si>
  <si>
    <t>2302/10 - 2015</t>
  </si>
  <si>
    <t>DET. 480/2015</t>
  </si>
  <si>
    <t>DET. 491/2015</t>
  </si>
  <si>
    <t>DET. 466/2015</t>
  </si>
  <si>
    <t>DET. 470/2015</t>
  </si>
  <si>
    <t>DET. 472/2015</t>
  </si>
  <si>
    <t>DET. 477/2015</t>
  </si>
  <si>
    <t>DET. 484/2015</t>
  </si>
  <si>
    <t>DET. 458/2015</t>
  </si>
  <si>
    <t>DET. 463/2015</t>
  </si>
  <si>
    <t>DET. 430/2015</t>
  </si>
  <si>
    <t>DET. 485/2015</t>
  </si>
  <si>
    <t>DET. 489/2015</t>
  </si>
  <si>
    <t>DET. 490/2015</t>
  </si>
  <si>
    <t>Anno</t>
  </si>
  <si>
    <t>CIG</t>
  </si>
  <si>
    <t>Numero Atto</t>
  </si>
  <si>
    <t>Oggetto</t>
  </si>
  <si>
    <t>Scelta Contraente</t>
  </si>
  <si>
    <t>Data Inizio</t>
  </si>
  <si>
    <t>Data Ultimazione</t>
  </si>
  <si>
    <t>Importo Somme Liquidate</t>
  </si>
  <si>
    <t>Codice Fiscale</t>
  </si>
  <si>
    <t>Ragione Sociale</t>
  </si>
  <si>
    <t>Estero</t>
  </si>
  <si>
    <t>Importo Aggiudicazione IVA Esclusa</t>
  </si>
  <si>
    <t>Impegno/ Prenotazione</t>
  </si>
  <si>
    <t>22/1 - 2015</t>
  </si>
  <si>
    <t>334 - 2015</t>
  </si>
  <si>
    <t>335 - 2015</t>
  </si>
  <si>
    <t>336 - 2015</t>
  </si>
  <si>
    <t>337 - 2015</t>
  </si>
  <si>
    <t>338 - 2015</t>
  </si>
  <si>
    <t>339 - 2015</t>
  </si>
  <si>
    <t>340 - 2015</t>
  </si>
  <si>
    <t>341 - 2015</t>
  </si>
  <si>
    <t>342 - 2015</t>
  </si>
  <si>
    <t>343 - 2015</t>
  </si>
  <si>
    <t>344 - 2015</t>
  </si>
  <si>
    <t>345 - 2015</t>
  </si>
  <si>
    <t>346 - 2015</t>
  </si>
  <si>
    <t>347 - 2015</t>
  </si>
  <si>
    <t>349 - 2015</t>
  </si>
  <si>
    <t>350/1 - 2015</t>
  </si>
  <si>
    <t>616/1 - 2015</t>
  </si>
  <si>
    <t>27/1 - 2015</t>
  </si>
  <si>
    <t>1655/1-2014</t>
  </si>
  <si>
    <t>1542/2 - 2014</t>
  </si>
  <si>
    <t>1331/1 - 2015</t>
  </si>
  <si>
    <t>1350/2 - 2014</t>
  </si>
  <si>
    <t>761/1 - 2015</t>
  </si>
  <si>
    <t>315/1 - 2015</t>
  </si>
  <si>
    <t>DET. 102/2015</t>
  </si>
  <si>
    <t>DET. 43/2015</t>
  </si>
  <si>
    <t>DET. 339/2015</t>
  </si>
  <si>
    <t>DET. 11/2015</t>
  </si>
  <si>
    <t>DET. 5/2015</t>
  </si>
  <si>
    <t>DET. 45/2015</t>
  </si>
  <si>
    <t>DET. 16/2015</t>
  </si>
  <si>
    <t>DET. 174/2014</t>
  </si>
  <si>
    <t>DET. 93/2015</t>
  </si>
  <si>
    <t>DET.26/2015</t>
  </si>
  <si>
    <t>DET. 76/2015</t>
  </si>
  <si>
    <t>DET. 52/2015</t>
  </si>
  <si>
    <t>DET. 30/2015</t>
  </si>
  <si>
    <t>DET. 34/2015</t>
  </si>
  <si>
    <t>DET. 44/2015</t>
  </si>
  <si>
    <t>DET. 42/2015</t>
  </si>
  <si>
    <t>DET.72/2015</t>
  </si>
  <si>
    <t>DET.. 37/2015</t>
  </si>
  <si>
    <t>DET.50/2015</t>
  </si>
  <si>
    <t>DET. 40/2015</t>
  </si>
  <si>
    <t>DET. 54/2015</t>
  </si>
  <si>
    <t>BO 4/038/2015</t>
  </si>
  <si>
    <t>DET. 357/2014</t>
  </si>
  <si>
    <t>Bettini impianti sportividi Bettini Sonia</t>
  </si>
  <si>
    <t>06010570486</t>
  </si>
  <si>
    <t>01958040352</t>
  </si>
  <si>
    <t>UPD SS PROFESSIONALE FRA MEDICI</t>
  </si>
  <si>
    <t>01959780204</t>
  </si>
  <si>
    <t>03494590361</t>
  </si>
  <si>
    <t>06247370155</t>
  </si>
  <si>
    <t>02174230363</t>
  </si>
  <si>
    <t>6139328DB9</t>
  </si>
  <si>
    <t>627775467B</t>
  </si>
  <si>
    <t>63417945F6</t>
  </si>
  <si>
    <t>6348669F61</t>
  </si>
  <si>
    <t xml:space="preserve">63486206F4 </t>
  </si>
  <si>
    <t>63856759B4</t>
  </si>
  <si>
    <t>65204383A8</t>
  </si>
  <si>
    <t>Polizza All Risks patrimonio 2015/2020</t>
  </si>
  <si>
    <t>Lavori di realizzazione del centro provinciale per la formazione di adulti</t>
  </si>
  <si>
    <t>Lavori di opere di urbanizzazione parterre ospiti dello stadio Borelli necessarie al montaggio della nuova tribuna - CUP G44H14001040000</t>
  </si>
  <si>
    <t>Lavori di riparazione e rafforzamento locale delle strutture del fabbricato denominato palazzo dei principi</t>
  </si>
  <si>
    <t>Manutenzione strade asfaltate anno 2015</t>
  </si>
  <si>
    <t>Servizi di sfalcio aree verdi e stradali del territorio comunale e interventi collaterali anni 2015 e 2016</t>
  </si>
  <si>
    <t>Servizio di manutenzione impianti termici - idrici - condizionamento 2015-2018</t>
  </si>
  <si>
    <t>Servizio di pulizie e sanificazione degli immobili comunali periodo dal 01/09/2015 al 31/08/2018</t>
  </si>
  <si>
    <t>Opere di adeguamento funzionale impianti elettrici/speciali della sede della C.R.I. (Croce Rossa Italiana) di Correggio I stralcio - piano terra</t>
  </si>
  <si>
    <t>Lavori di ristrutturazione e adeguamento impiantistico della palestra scolastica a servizio del polo "G. Marconi"</t>
  </si>
  <si>
    <t>637/1 - 2015</t>
  </si>
  <si>
    <t>pren. 1598  1599  10 - 2015</t>
  </si>
  <si>
    <t xml:space="preserve">CALCESTRUZZI CORRADINI S.p.A. </t>
  </si>
  <si>
    <t>1376/1  1377/1 - 2015</t>
  </si>
  <si>
    <t>DET. 159/2015</t>
  </si>
  <si>
    <t>953/1  954/1  955/1 - 2015</t>
  </si>
  <si>
    <t>DET. 225/2015</t>
  </si>
  <si>
    <t>DET. 230/2015</t>
  </si>
  <si>
    <t>DET. 256/2015</t>
  </si>
  <si>
    <t>DET. 297/2015</t>
  </si>
  <si>
    <t>DET. 289/2015</t>
  </si>
  <si>
    <t>DET. 370/2015</t>
  </si>
  <si>
    <t>1573/1 - 2015</t>
  </si>
  <si>
    <t>parere difensivo spese legali</t>
  </si>
  <si>
    <t>384/1 385/1  386/1 387/1 -2015</t>
  </si>
  <si>
    <t>35/1 - 2016</t>
  </si>
  <si>
    <t>00310180351</t>
  </si>
  <si>
    <t>36/1 -2016 e 14/1 - 2017</t>
  </si>
  <si>
    <t>COCCONCELLI DUE S.R.L.</t>
  </si>
  <si>
    <t>BO 20/2015</t>
  </si>
  <si>
    <t>1754/4 - 2015</t>
  </si>
  <si>
    <t>026629110351</t>
  </si>
  <si>
    <t>02182930350</t>
  </si>
  <si>
    <t>2683/1 - 2015</t>
  </si>
  <si>
    <t>Manutenzione, assistenza e fornitura dei dispositivi elettronici presso il parcheggio interrato "PORTA REGGIO” periodo 01.01.2015-31.12.2017.</t>
  </si>
  <si>
    <t>GETEC SRL</t>
  </si>
  <si>
    <t>01699520159</t>
  </si>
  <si>
    <t>BO 22/2015</t>
  </si>
  <si>
    <t xml:space="preserve">01573850516 </t>
  </si>
  <si>
    <t>02078610355</t>
  </si>
  <si>
    <t>00742810351</t>
  </si>
  <si>
    <t>01351010358</t>
  </si>
  <si>
    <t>pren 757/2015</t>
  </si>
  <si>
    <t>00240770354</t>
  </si>
  <si>
    <t>02179450354</t>
  </si>
  <si>
    <t>02179760356</t>
  </si>
  <si>
    <t>02973040963</t>
  </si>
  <si>
    <t>01556790358</t>
  </si>
  <si>
    <t>00896521002</t>
  </si>
  <si>
    <t>03481380263</t>
  </si>
  <si>
    <t>01789090352</t>
  </si>
  <si>
    <t>02490460363</t>
  </si>
  <si>
    <t>02212160358</t>
  </si>
  <si>
    <t>02636220408</t>
  </si>
  <si>
    <t>01699510699</t>
  </si>
  <si>
    <t>MAILY DI BINI EUGENIO &amp; C SAS</t>
  </si>
  <si>
    <t>Nero colore SRL</t>
  </si>
  <si>
    <t>91169530358</t>
  </si>
  <si>
    <t>00348170101</t>
  </si>
  <si>
    <t>PAGINE SRL</t>
  </si>
  <si>
    <t>abbonamenti riviste politiche "il Borghese " e "Candido"</t>
  </si>
  <si>
    <t>CAF ITALIA</t>
  </si>
  <si>
    <t>BO 28/2015</t>
  </si>
  <si>
    <t>02076640354</t>
  </si>
  <si>
    <t>01948950355</t>
  </si>
  <si>
    <t>00262260367</t>
  </si>
  <si>
    <t>02696940929</t>
  </si>
  <si>
    <t>01784630814</t>
  </si>
  <si>
    <t>01066400357</t>
  </si>
  <si>
    <t>FVAPLA68A14C469W</t>
  </si>
  <si>
    <t>VISUALGRAF DI SALVARANI E CAMPANINI SNC</t>
  </si>
  <si>
    <t>03959280375</t>
  </si>
  <si>
    <t>02365460357</t>
  </si>
  <si>
    <t>DNV GL BUSINESS ASSURANCE ITALIA SRL</t>
  </si>
  <si>
    <t>01921710362</t>
  </si>
  <si>
    <t>01909210351</t>
  </si>
  <si>
    <t>02140540358</t>
  </si>
  <si>
    <t>Ars Ventuno A.S.D.C.</t>
  </si>
  <si>
    <t>944/1 - 2015</t>
  </si>
  <si>
    <t>MUZIK STATION SNC</t>
  </si>
  <si>
    <t>769/1 - 2015</t>
  </si>
  <si>
    <t>766/1 - 2015</t>
  </si>
  <si>
    <t>DET. 120/2015</t>
  </si>
  <si>
    <t>759/1 - 2015</t>
  </si>
  <si>
    <t>738/1 - 2015</t>
  </si>
  <si>
    <t>760/1 -2015</t>
  </si>
  <si>
    <t>767/1 - 2015</t>
  </si>
  <si>
    <t>740/3 - 2015</t>
  </si>
  <si>
    <t>766/2 - 2015</t>
  </si>
  <si>
    <t>DET.  66/2015</t>
  </si>
  <si>
    <t>DET.  69/2015</t>
  </si>
  <si>
    <t>DET.  80/2015</t>
  </si>
  <si>
    <t>DET.  79/2015</t>
  </si>
  <si>
    <t>DET.  120/2015</t>
  </si>
  <si>
    <t>DET.  102/2015</t>
  </si>
  <si>
    <t>DET.  105/2015</t>
  </si>
  <si>
    <t>DET.  110/2015</t>
  </si>
  <si>
    <t>DET.  108/1</t>
  </si>
  <si>
    <t>DET.  109/2015</t>
  </si>
  <si>
    <t>DET.  115/2015</t>
  </si>
  <si>
    <t>DET.  116/2015</t>
  </si>
  <si>
    <t>DET.  123/2015</t>
  </si>
  <si>
    <t>DET.  150/2015</t>
  </si>
  <si>
    <t>DET.  136/2015</t>
  </si>
  <si>
    <t>DET.  141/2015</t>
  </si>
  <si>
    <t>DET.  182/2015</t>
  </si>
  <si>
    <t>DET.  198/2015</t>
  </si>
  <si>
    <t>DET.  210/2015</t>
  </si>
  <si>
    <t>DET.  209/2015</t>
  </si>
  <si>
    <t>DET.  100/2015</t>
  </si>
  <si>
    <t>DET.  356/2015</t>
  </si>
  <si>
    <t>DET.  284/2015</t>
  </si>
  <si>
    <t>DET.  288/2015</t>
  </si>
  <si>
    <t>DET.  290/2015</t>
  </si>
  <si>
    <t>DET.  296/2015</t>
  </si>
  <si>
    <t>DET.  313/2015</t>
  </si>
  <si>
    <t>DET.  325/2015</t>
  </si>
  <si>
    <t>DET.  352/2015</t>
  </si>
  <si>
    <t>DET.  332/2015</t>
  </si>
  <si>
    <t>DET.  333/2015</t>
  </si>
  <si>
    <t>DET.  353/2015</t>
  </si>
  <si>
    <t>DET.  360/2015</t>
  </si>
  <si>
    <t>DET.  364/2015</t>
  </si>
  <si>
    <t>DET.  365/2015</t>
  </si>
  <si>
    <t>DET.  374/2015</t>
  </si>
  <si>
    <t>DET.  369/2015</t>
  </si>
  <si>
    <t>DET.  380/2015</t>
  </si>
  <si>
    <t>DET.  381/2015</t>
  </si>
  <si>
    <t>DET.  382/2015</t>
  </si>
  <si>
    <t>DET.  383/2015</t>
  </si>
  <si>
    <t>DET.  389/2015</t>
  </si>
  <si>
    <t>DET.  388/2015</t>
  </si>
  <si>
    <t>DET.  416/2015</t>
  </si>
  <si>
    <t>DET.  390/2015</t>
  </si>
  <si>
    <t>DET.  394/2015</t>
  </si>
  <si>
    <t>DET.  398/2015</t>
  </si>
  <si>
    <t>DET.  410/2015</t>
  </si>
  <si>
    <t>DET.  411/2015</t>
  </si>
  <si>
    <t>DET.  413/2015</t>
  </si>
  <si>
    <t>DET.  414/2015</t>
  </si>
  <si>
    <t>DET.  358/2015</t>
  </si>
  <si>
    <t>DET.  420/2015</t>
  </si>
  <si>
    <t>DET.  449/2015</t>
  </si>
  <si>
    <t>DET.  451/2015</t>
  </si>
  <si>
    <t>DET.  457/2015</t>
  </si>
  <si>
    <t>DET.  460/2015</t>
  </si>
  <si>
    <t>DET.  473/2015</t>
  </si>
  <si>
    <t>DET.  468/2015</t>
  </si>
  <si>
    <t>DET.  478/2015</t>
  </si>
  <si>
    <t>DET.  493/2015</t>
  </si>
  <si>
    <t>DET.  486/2015</t>
  </si>
  <si>
    <t>DET.  487/2015</t>
  </si>
  <si>
    <t>DET. 200/2015</t>
  </si>
  <si>
    <t>BO 03/2015</t>
  </si>
  <si>
    <t>DET. 306/2015</t>
  </si>
  <si>
    <t>BO 8/2015</t>
  </si>
  <si>
    <t>DET 329/2015</t>
  </si>
  <si>
    <t>BO 13/2015</t>
  </si>
  <si>
    <t>BO 1/2015/025</t>
  </si>
  <si>
    <t>BO 7/2015/003</t>
  </si>
  <si>
    <t>DET. 266/2015</t>
  </si>
  <si>
    <t>1654/4 - 2014</t>
  </si>
  <si>
    <t>1996/1 - 2015  21/1 -2016</t>
  </si>
  <si>
    <t>1754/2 - 2015</t>
  </si>
  <si>
    <t>MNANDR57H08D450N; RPTCTN60D17I657V; GRLSVN52R54H835A</t>
  </si>
  <si>
    <t>BSSLNN58S60F205H</t>
  </si>
  <si>
    <t>FRNGNN58T05D704K</t>
  </si>
  <si>
    <t>BO 1/2015/028</t>
  </si>
  <si>
    <t>BO 2/2015/025</t>
  </si>
  <si>
    <t>DET. 453/2015</t>
  </si>
  <si>
    <t>DET. 163/2015</t>
  </si>
  <si>
    <t>DET. 155/2015</t>
  </si>
  <si>
    <t>DET. 192/2015</t>
  </si>
  <si>
    <t>DET. 471/2015</t>
  </si>
  <si>
    <t>BO 56/013</t>
  </si>
  <si>
    <t>BO 55/013</t>
  </si>
  <si>
    <t>BO 54/013</t>
  </si>
  <si>
    <t>BO 53/013</t>
  </si>
  <si>
    <t>BO 52/013</t>
  </si>
  <si>
    <t>BO 45/013</t>
  </si>
  <si>
    <t xml:space="preserve">BO 11/038/2015 </t>
  </si>
  <si>
    <t>BO 42/013</t>
  </si>
  <si>
    <t>BO 43/013</t>
  </si>
  <si>
    <t>BO 44/013</t>
  </si>
  <si>
    <t>BO 41/013</t>
  </si>
  <si>
    <t xml:space="preserve">BO 51/013 </t>
  </si>
  <si>
    <t>BO 50/013</t>
  </si>
  <si>
    <t>BO 49/013</t>
  </si>
  <si>
    <t>BO 48/013</t>
  </si>
  <si>
    <t>BO 47/013</t>
  </si>
  <si>
    <t>BO 46/013</t>
  </si>
  <si>
    <t>BO 57/013</t>
  </si>
  <si>
    <t>1575/1-2008</t>
  </si>
  <si>
    <t>392/6 - 2015</t>
  </si>
  <si>
    <t>392/7 - 2015</t>
  </si>
  <si>
    <t>392/8 - 2015</t>
  </si>
  <si>
    <t>392/9 - 2015</t>
  </si>
  <si>
    <t>392/10 - 2015</t>
  </si>
  <si>
    <t>392/11 - 2015</t>
  </si>
  <si>
    <t>392/12 - 2015</t>
  </si>
  <si>
    <t>392/13 - 2015</t>
  </si>
  <si>
    <t>392/17 - 2015</t>
  </si>
  <si>
    <t>392/14 - 2015</t>
  </si>
  <si>
    <t xml:space="preserve">392/15 - 2015 </t>
  </si>
  <si>
    <t xml:space="preserve">392/16 - 2015 </t>
  </si>
  <si>
    <t>392/5 - 2015</t>
  </si>
  <si>
    <t>392/2 - 2015</t>
  </si>
  <si>
    <t>392/3 - 2015</t>
  </si>
  <si>
    <t>392/4 - 2015</t>
  </si>
  <si>
    <t>392/1 - 2015</t>
  </si>
  <si>
    <t>798/1 - 2015</t>
  </si>
  <si>
    <t>949/1 - 2015</t>
  </si>
  <si>
    <t>946/1 - 2015</t>
  </si>
  <si>
    <t>641/4 - 2015</t>
  </si>
  <si>
    <t>1362/1 - 2011</t>
  </si>
  <si>
    <t>952/1 - 2015</t>
  </si>
  <si>
    <t>977/1 - 2015</t>
  </si>
  <si>
    <t>966/1 - 2015</t>
  </si>
  <si>
    <t>978/2 - 2015</t>
  </si>
  <si>
    <t>1154/1 - 2015</t>
  </si>
  <si>
    <t>1153/1 - 2015</t>
  </si>
  <si>
    <t>1137/1 - 2015</t>
  </si>
  <si>
    <t>1125/1 - 2015</t>
  </si>
  <si>
    <t>1124/1 - 2015</t>
  </si>
  <si>
    <t>1249/1 - 2015</t>
  </si>
  <si>
    <t>1149/1 - 2015</t>
  </si>
  <si>
    <t>1252/1 - 2015</t>
  </si>
  <si>
    <t>1139/1 - 2015</t>
  </si>
  <si>
    <t>1336/1 - 2015</t>
  </si>
  <si>
    <t>1245/1 - 2015</t>
  </si>
  <si>
    <t>660/2 - 2015</t>
  </si>
  <si>
    <t>392/62 - 2015</t>
  </si>
  <si>
    <t>1789/1 - 2015</t>
  </si>
  <si>
    <t>1781/1 - 2015</t>
  </si>
  <si>
    <t>1764/7 - 2015</t>
  </si>
  <si>
    <t>1764/6 - 2015</t>
  </si>
  <si>
    <t>1764/5 - 2015</t>
  </si>
  <si>
    <t>1764/4 - 2015</t>
  </si>
  <si>
    <t>1764/3 - 2015</t>
  </si>
  <si>
    <t>1764/2 - 2015</t>
  </si>
  <si>
    <t>392/64 - 2015</t>
  </si>
  <si>
    <t xml:space="preserve">1764/1 - 2015 </t>
  </si>
  <si>
    <t>1762/1 - 2015</t>
  </si>
  <si>
    <t>549/23 - 2015</t>
  </si>
  <si>
    <t>2202/1 - 2015</t>
  </si>
  <si>
    <t>1975/1 - 2015</t>
  </si>
  <si>
    <t>1967/3 - 2015</t>
  </si>
  <si>
    <t>1967/1 - 2015</t>
  </si>
  <si>
    <t>1337/1 - 2015</t>
  </si>
  <si>
    <t>771/2 - 2015</t>
  </si>
  <si>
    <t>1338/4 - 2015</t>
  </si>
  <si>
    <t>1338/2 - 2015</t>
  </si>
  <si>
    <t>1338/6 - 2015</t>
  </si>
  <si>
    <t>2095/1 - 2015</t>
  </si>
  <si>
    <t>1338/5 - 2015</t>
  </si>
  <si>
    <t>2094/06 - 2015</t>
  </si>
  <si>
    <t>1339/6 - 2015</t>
  </si>
  <si>
    <t>1339/5 - 2015</t>
  </si>
  <si>
    <t>2403/1 - 2015</t>
  </si>
  <si>
    <t>357/1 - 2015</t>
  </si>
  <si>
    <t>2322/1 - 2015</t>
  </si>
  <si>
    <t>549/28 - 2015</t>
  </si>
  <si>
    <t>2094/20 - 2015</t>
  </si>
  <si>
    <t>2094/19 - 2015</t>
  </si>
  <si>
    <t>2302/9 - 2015</t>
  </si>
  <si>
    <t>2662/1 - 2015</t>
  </si>
  <si>
    <t>2663/1 - 2015</t>
  </si>
  <si>
    <t>2676/1 - 2015</t>
  </si>
  <si>
    <t>2682/1 - 2015</t>
  </si>
  <si>
    <t>1762/2 - 2015</t>
  </si>
  <si>
    <t>2661/1 - 2015</t>
  </si>
  <si>
    <t>2664/1 - 2015</t>
  </si>
  <si>
    <t>02554110359</t>
  </si>
  <si>
    <t>00762350353</t>
  </si>
  <si>
    <t>00115241216</t>
  </si>
  <si>
    <t>KYOCERA DOCUMENT SOLUTIONS ITALIA SPA; COPIANOVA GROUP SRL; PACE SPA</t>
  </si>
  <si>
    <t>:::::::::</t>
  </si>
  <si>
    <t>::::::</t>
  </si>
  <si>
    <t>UNIECO SOC. COOP</t>
  </si>
  <si>
    <t>00350101350</t>
  </si>
  <si>
    <t xml:space="preserve">BIERRE di Baroni Roberto &amp; C. Snc </t>
  </si>
  <si>
    <t>DET. 407/2015</t>
  </si>
  <si>
    <t>2288/1  2289/1 - 2015</t>
  </si>
  <si>
    <t>CSA CONSORZIO SERVIZI E APPALTI</t>
  </si>
  <si>
    <t>01937370359</t>
  </si>
  <si>
    <t>Servizio di manutenzione impianti di illuminazione pubblica e servizi elettrici anni 2016/2017</t>
  </si>
  <si>
    <t>DET. 439/2015</t>
  </si>
  <si>
    <t>DET. 452/2015</t>
  </si>
  <si>
    <t>BO 59/013/2015</t>
  </si>
  <si>
    <t>UNIECO SOCIETA' COOPERATIVA p.iva 00301010351 - TECTON p.iva 00141440354 - SOCIETA' CATTOLICA DI REGGIO EMILIA COSTRUZIONI EDILI STRADALI SPA p.iva 00128410354 - CME SOC. COOP. P.IVA 00916510365 - COOP. CATTOLICA COSTRUZIONI EDILI p.iva 00143320356</t>
  </si>
  <si>
    <t xml:space="preserve">NIAL NIZZOLI S.R.L. p.iva 01684790353 - CHIMIN SPA p.iva 01806930358 - TURCHI CESARE p.iva 01214260356 - MESSORI SRL p.iva 00763080355 - F.LLI B. SYSTEMS SRL p.iva </t>
  </si>
  <si>
    <t>C.S.A. CONSORZIO SERVIZI E APPALTI p.iva 01937370359 - ITI IMPIANTI SRL p.iva 01029050364 - UNIECO SOCIETA' COOPERATIVA p.iva 00301010351 - TECTON p.iva 00141440354 - SOCIETA' CATTOLICA DI REGGIO EMILIA COSTRUZIONI EDILI STRADALI SPA p.iva 00128410354</t>
  </si>
  <si>
    <t>01310770355</t>
  </si>
  <si>
    <t>25151680358</t>
  </si>
  <si>
    <t>VELA SRL p.iva. 01310770355 - BORSARI LUCIANO SRL p.iva. 01020270367 - CPL p.iva 00154950364 - EXIM GROUP p.iva 02563330352 - FERRARI GIOVANNI p.iva 00545290355 - MANUTENCOOP FACILITY MANAGEMENT SPA p.iva 02402671206 - SUBELTEK ENERGY SRL p.iva 02499460356</t>
  </si>
  <si>
    <t>B.F.C. Srl p.iva 01105840357 - ECOCLIMA SRL p.iva 01639370350 - ERREDI IMPIANTI SRL p.iva 00921220356 - IMMERCLIMA SRL p.iva 01975400357 - MADA IMPIANTI SRL p.iva 02195270356</t>
  </si>
  <si>
    <t>UNIECO SOCIETA' COOPERATIVA</t>
  </si>
  <si>
    <t>NIAL NIZZOLI S.R.L.</t>
  </si>
  <si>
    <t>ELFO COOP SOCIALE</t>
  </si>
  <si>
    <t>ELFO COOP SOCIALE p.iva 00933150351 - ALIANTE p.iva 02180010361 - IL CAMMINO p.iva 01100340080</t>
  </si>
  <si>
    <t>MONTANARI LUIGI</t>
  </si>
  <si>
    <t>01272330358</t>
  </si>
  <si>
    <t>MONTANARI LUIGI p.iva 01272330358 - TECTON p.iva 00141440354 - SOCIETA' CATTOLICA DI REGGIO EMILIA COSTRUZIONI EDILI STRADALI SPA p.iva 00128410354 - IMPRESA EDILE SCATTOLINI &amp; FORONCELLI SRL p.iva 00154650204 - DALL'AGLIO AMOS p.iva 01216530350</t>
  </si>
  <si>
    <t>CALCESTRUZZI CORRADINI S.p.A.  P.iva 00674130356 - DALL'AGLIO AMOS p.iva 01216530350 - ASFALTI ZANIBONI DI ZANIBONI ALDO &amp; C. p.iva 01645130368 - EUROSTRADE SRL p.iva 00900960352 - P.A.L. LAVORI STRADALI S.A.S. p.iva 00503660359 - TRE EMME S.N.C. p.iva 00984170357</t>
  </si>
  <si>
    <t>DET. 379/2015</t>
  </si>
  <si>
    <t>2002/1 e 2003/1- 2015</t>
  </si>
  <si>
    <t>600/1  601/1  602/1  605/1  - 2015</t>
  </si>
  <si>
    <t>DET. 168/2015</t>
  </si>
  <si>
    <t>851/1 - 2015</t>
  </si>
  <si>
    <t>DET. 356/2015</t>
  </si>
  <si>
    <t>DET. 335/2015</t>
  </si>
  <si>
    <t xml:space="preserve">1966/1 - 2015; </t>
  </si>
  <si>
    <t>DET. 418/2015</t>
  </si>
  <si>
    <t>DET. 345/2015</t>
  </si>
  <si>
    <t>DET. 344/2015</t>
  </si>
  <si>
    <t>DET. 448/2015</t>
  </si>
  <si>
    <t>1971/1 - 2015  20/1 - 2016</t>
  </si>
  <si>
    <t>33/1 - 2016     13/1 - 2017</t>
  </si>
  <si>
    <t>1970/1 - 2015 19/1 - 2016     6/1 - 2017</t>
  </si>
  <si>
    <t>30/1 - 2016   1/1 - 2017</t>
  </si>
  <si>
    <t>549/5 - 2015   549/10 - 2015   549/11 - 2015</t>
  </si>
  <si>
    <t>644/1 - 2015</t>
  </si>
  <si>
    <t>549/6 - 2015</t>
  </si>
  <si>
    <t>2200/1- 2015</t>
  </si>
  <si>
    <t>2695/1; 2696/1 - 2015</t>
  </si>
  <si>
    <t>660/5- 2015</t>
  </si>
  <si>
    <t>2216/1- 2015</t>
  </si>
  <si>
    <t>2194/1- 2015</t>
  </si>
  <si>
    <t>1965/1 - 2015</t>
  </si>
  <si>
    <t>1875/1- 2015</t>
  </si>
  <si>
    <t>1876/1- 2015</t>
  </si>
  <si>
    <t>1864/1- 2015</t>
  </si>
  <si>
    <t>1866/1 - 2015</t>
  </si>
  <si>
    <t>1862/1- 2015</t>
  </si>
  <si>
    <t>1783/1 - 2015</t>
  </si>
  <si>
    <t>1759/1- 2015</t>
  </si>
  <si>
    <t>1563/1 - 2015</t>
  </si>
  <si>
    <t>392/59 - 2015</t>
  </si>
  <si>
    <t>392/60 - 2015</t>
  </si>
  <si>
    <t>DET. 250- 2015</t>
  </si>
  <si>
    <t>1251/1- 2015</t>
  </si>
  <si>
    <t>798/1- 2015</t>
  </si>
  <si>
    <t>603/2; 789/1- 2015</t>
  </si>
  <si>
    <t>641/2- 2015</t>
  </si>
  <si>
    <t>641/3- 2015</t>
  </si>
  <si>
    <t>787/1- 2015</t>
  </si>
  <si>
    <t>783/1- 2015</t>
  </si>
  <si>
    <t>786/1- 2015</t>
  </si>
  <si>
    <t>1250/1- 2015</t>
  </si>
  <si>
    <t>762/1- 2015</t>
  </si>
  <si>
    <t>755/1- 2015</t>
  </si>
  <si>
    <t>744/1- 2015</t>
  </si>
  <si>
    <t>1837/2- 2015</t>
  </si>
  <si>
    <t>764/1- 2015</t>
  </si>
  <si>
    <t>366/1- 2015</t>
  </si>
  <si>
    <t>368/1- 2015</t>
  </si>
  <si>
    <t>367/1- 2015</t>
  </si>
  <si>
    <t>360/1- 2015</t>
  </si>
  <si>
    <t>361/1- 2015</t>
  </si>
  <si>
    <t>756/1- 2015</t>
  </si>
  <si>
    <t>767/2- 2015</t>
  </si>
  <si>
    <t>2671/1- 2015  38/1 - 2015</t>
  </si>
  <si>
    <t>2697/1 - 2015  44/1 - 2016  17/1 - 2016  2698/1 - 2015</t>
  </si>
  <si>
    <t>2285/1 - 2015</t>
  </si>
  <si>
    <t xml:space="preserve">Società Emiliana Infrastrutture srl  </t>
  </si>
  <si>
    <t>Electric Power srl 05142090652 - EXIM GROUP SRL 02563330352 -CERT ELETTRONICA 01503840355 - SUBELTEK ENERGY 02499460356 -SERVIZI ELETTRICI  01977360351</t>
  </si>
  <si>
    <t>05999811002</t>
  </si>
  <si>
    <t>16422420352</t>
  </si>
  <si>
    <t>14220720359</t>
  </si>
  <si>
    <t>Restart Porgetti Studio DI BELLINI SIMONE p. iva 02655750350 - STUDIO TECNICO BST P.IVA 02091700357 - STUDIO TECNICO ECLISSE P.IVA 02600810358</t>
  </si>
  <si>
    <t>00938390168</t>
  </si>
  <si>
    <t>01595650357</t>
  </si>
  <si>
    <t>00987061009</t>
  </si>
  <si>
    <t>Poste Italiane s.p.a</t>
  </si>
  <si>
    <t>97103880585</t>
  </si>
  <si>
    <t>DET. 20/2015</t>
  </si>
  <si>
    <t>U.P.D.  – Unità di Prevenzione e Diagnosi s.s.</t>
  </si>
  <si>
    <t>BIERRE di Baroni Roberto &amp; C. snc p.iva 25151680358 - PERGETTI &amp; C. p.IVA 00552350357 - TERZI E FRANCESCHINI p.iva 00999640352 - GUERRA ANDREA p.iva 02559050352 - RZ DI ROMANI E C. p.iva 00533330353</t>
  </si>
  <si>
    <t xml:space="preserve">Sostituzione di batteria d'emergenza e tastiera sd-keeper a porte automatiche. </t>
  </si>
  <si>
    <t>Lavori da eseguire per il Circolo Lemizzone</t>
  </si>
  <si>
    <t xml:space="preserve">04-PROCEDURA NEGOZIATA SENZA PREVIA PUBBLICAZIONE DEL BANDO     </t>
  </si>
  <si>
    <t>23-AFFIDAMENTO IN ECONOMIA-AFFIDAMENTO DIRETTO</t>
  </si>
  <si>
    <t>08-AFFIDAMENTO ECONOMIA-COTTIMO FIDUCIARIO</t>
  </si>
  <si>
    <t>DIRIG1</t>
  </si>
</sst>
</file>

<file path=xl/styles.xml><?xml version="1.0" encoding="utf-8"?>
<styleSheet xmlns="http://schemas.openxmlformats.org/spreadsheetml/2006/main">
  <numFmts count="4">
    <numFmt numFmtId="44" formatCode="_-&quot;€&quot;\ * #,##0.00_-;\-&quot;€&quot;\ * #,##0.00_-;_-&quot;€&quot;\ * &quot;-&quot;??_-;_-@_-"/>
    <numFmt numFmtId="164" formatCode="_-&quot;L.&quot;\ * #,##0.00_-;\-&quot;L.&quot;\ * #,##0.00_-;_-&quot;L.&quot;\ * &quot;-&quot;??_-;_-@_-"/>
    <numFmt numFmtId="165" formatCode="_-[$€-410]\ * #,##0.00_-;\-[$€-410]\ * #,##0.00_-;_-[$€-410]\ * &quot;-&quot;??_-;_-@_-"/>
    <numFmt numFmtId="166" formatCode="yyyy/mm/dd;@"/>
  </numFmts>
  <fonts count="2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2"/>
      <name val="Times New Roman"/>
      <family val="1"/>
    </font>
    <font>
      <i/>
      <sz val="12"/>
      <name val="Times New Roman"/>
      <family val="1"/>
    </font>
    <font>
      <sz val="10"/>
      <name val="Times New Roman"/>
      <family val="1"/>
    </font>
    <font>
      <sz val="10"/>
      <name val="Tahoma"/>
      <family val="2"/>
    </font>
    <font>
      <b/>
      <sz val="10"/>
      <name val="Arial"/>
      <family val="2"/>
    </font>
    <font>
      <b/>
      <sz val="10"/>
      <name val="Arial"/>
      <family val="2"/>
    </font>
    <font>
      <sz val="11"/>
      <name val="Calibri"/>
      <family val="2"/>
    </font>
    <font>
      <sz val="10"/>
      <color indexed="8"/>
      <name val="Arial"/>
      <family val="2"/>
    </font>
    <font>
      <sz val="12"/>
      <name val="Times-Roman"/>
    </font>
    <font>
      <sz val="11"/>
      <name val="Cambria"/>
      <family val="1"/>
    </font>
    <font>
      <sz val="10"/>
      <color rgb="FFFF0000"/>
      <name val="Arial"/>
      <family val="2"/>
    </font>
    <font>
      <sz val="10"/>
      <color theme="5"/>
      <name val="Arial"/>
      <family val="2"/>
    </font>
    <font>
      <sz val="9"/>
      <name val="Arial"/>
      <family val="2"/>
    </font>
    <font>
      <b/>
      <sz val="11"/>
      <name val="Arial"/>
      <family val="2"/>
    </font>
    <font>
      <b/>
      <sz val="9"/>
      <name val="Arial"/>
      <family val="2"/>
    </font>
    <font>
      <sz val="12"/>
      <name val="Calibri"/>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
    <border>
      <left/>
      <right/>
      <top/>
      <bottom/>
      <diagonal/>
    </border>
  </borders>
  <cellStyleXfs count="6">
    <xf numFmtId="0" fontId="0" fillId="0" borderId="0"/>
    <xf numFmtId="164" fontId="3" fillId="0" borderId="0" applyFont="0" applyFill="0" applyBorder="0" applyAlignment="0" applyProtection="0"/>
    <xf numFmtId="0" fontId="4" fillId="0" borderId="0"/>
    <xf numFmtId="0" fontId="4" fillId="0" borderId="0"/>
    <xf numFmtId="0" fontId="2" fillId="0" borderId="0"/>
    <xf numFmtId="0" fontId="1" fillId="0" borderId="0"/>
  </cellStyleXfs>
  <cellXfs count="165">
    <xf numFmtId="0" fontId="0" fillId="0" borderId="0" xfId="0"/>
    <xf numFmtId="0" fontId="4" fillId="0" borderId="0" xfId="0" applyFont="1" applyBorder="1" applyAlignment="1">
      <alignment vertical="center" wrapText="1"/>
    </xf>
    <xf numFmtId="0" fontId="0" fillId="0" borderId="0" xfId="0" applyBorder="1" applyAlignment="1">
      <alignment vertical="center" wrapText="1"/>
    </xf>
    <xf numFmtId="49" fontId="4" fillId="0" borderId="0" xfId="0" applyNumberFormat="1" applyFont="1"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wrapText="1"/>
    </xf>
    <xf numFmtId="49" fontId="4" fillId="0" borderId="0" xfId="0" applyNumberFormat="1" applyFont="1" applyBorder="1" applyAlignment="1">
      <alignment horizontal="left" vertical="center" wrapText="1"/>
    </xf>
    <xf numFmtId="0" fontId="4" fillId="0" borderId="0" xfId="0" applyFont="1" applyBorder="1" applyAlignment="1" applyProtection="1">
      <alignment vertical="center" wrapText="1"/>
      <protection locked="0"/>
    </xf>
    <xf numFmtId="0" fontId="4" fillId="0" borderId="0" xfId="0" applyFont="1" applyFill="1" applyBorder="1" applyAlignment="1">
      <alignment vertical="center"/>
    </xf>
    <xf numFmtId="49" fontId="4" fillId="0" borderId="0" xfId="0" quotePrefix="1" applyNumberFormat="1" applyFont="1" applyBorder="1" applyAlignment="1">
      <alignment vertical="center" wrapText="1"/>
    </xf>
    <xf numFmtId="49" fontId="4" fillId="0" borderId="0" xfId="0" applyNumberFormat="1" applyFont="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0" xfId="0" applyFont="1" applyFill="1" applyBorder="1" applyAlignment="1">
      <alignment horizontal="left" vertical="center"/>
    </xf>
    <xf numFmtId="0" fontId="8" fillId="0" borderId="0" xfId="0" applyFont="1" applyBorder="1" applyAlignment="1"/>
    <xf numFmtId="0" fontId="5" fillId="0" borderId="0" xfId="0" applyFont="1" applyBorder="1" applyAlignment="1"/>
    <xf numFmtId="0" fontId="0" fillId="0" borderId="0" xfId="0" applyBorder="1" applyAlignment="1"/>
    <xf numFmtId="0" fontId="4" fillId="0" borderId="0" xfId="0" applyFont="1" applyBorder="1" applyAlignment="1"/>
    <xf numFmtId="0" fontId="4" fillId="0" borderId="0" xfId="0" applyFont="1" applyFill="1" applyBorder="1" applyAlignment="1" applyProtection="1">
      <alignment vertical="center" wrapText="1"/>
      <protection locked="0"/>
    </xf>
    <xf numFmtId="0" fontId="4" fillId="0" borderId="0" xfId="0" applyFont="1" applyBorder="1"/>
    <xf numFmtId="49" fontId="0" fillId="0" borderId="0" xfId="0" applyNumberFormat="1" applyFont="1" applyFill="1" applyBorder="1" applyAlignment="1">
      <alignment wrapText="1"/>
    </xf>
    <xf numFmtId="49" fontId="0" fillId="0" borderId="0" xfId="0" applyNumberFormat="1" applyFill="1" applyBorder="1" applyAlignment="1">
      <alignment wrapText="1"/>
    </xf>
    <xf numFmtId="49" fontId="0" fillId="0" borderId="0" xfId="0" applyNumberFormat="1" applyFill="1" applyBorder="1" applyAlignment="1">
      <alignment horizontal="left" wrapText="1"/>
    </xf>
    <xf numFmtId="0" fontId="3" fillId="0" borderId="0" xfId="0" applyFont="1" applyBorder="1"/>
    <xf numFmtId="49" fontId="3" fillId="0" borderId="0" xfId="0" applyNumberFormat="1" applyFont="1" applyBorder="1" applyAlignment="1">
      <alignment vertical="center" wrapText="1"/>
    </xf>
    <xf numFmtId="0" fontId="3" fillId="0" borderId="0" xfId="0" applyFont="1" applyBorder="1" applyAlignment="1">
      <alignment vertical="center" wrapText="1"/>
    </xf>
    <xf numFmtId="0" fontId="12" fillId="0" borderId="0" xfId="0" applyFont="1" applyBorder="1" applyAlignment="1">
      <alignment wrapText="1"/>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Font="1" applyFill="1" applyBorder="1" applyAlignment="1">
      <alignment horizontal="left" vertical="center" wrapText="1"/>
    </xf>
    <xf numFmtId="49" fontId="0" fillId="0" borderId="0" xfId="0" applyNumberFormat="1" applyBorder="1" applyAlignment="1"/>
    <xf numFmtId="49" fontId="0" fillId="0" borderId="0" xfId="0" applyNumberFormat="1" applyFill="1" applyBorder="1" applyAlignment="1"/>
    <xf numFmtId="49" fontId="0" fillId="0" borderId="0" xfId="0" applyNumberFormat="1" applyBorder="1" applyAlignment="1">
      <alignment wrapText="1"/>
    </xf>
    <xf numFmtId="49" fontId="3" fillId="0" borderId="0" xfId="0" applyNumberFormat="1" applyFont="1" applyBorder="1" applyAlignment="1"/>
    <xf numFmtId="49" fontId="0" fillId="0" borderId="0" xfId="0" quotePrefix="1" applyNumberFormat="1" applyBorder="1" applyAlignment="1"/>
    <xf numFmtId="49" fontId="4" fillId="0" borderId="0" xfId="0" applyNumberFormat="1" applyFont="1" applyBorder="1" applyAlignment="1"/>
    <xf numFmtId="0" fontId="0" fillId="0" borderId="0" xfId="0" applyBorder="1" applyAlignment="1">
      <alignment horizontal="left"/>
    </xf>
    <xf numFmtId="0" fontId="4" fillId="0" borderId="0" xfId="0" applyFont="1" applyBorder="1" applyAlignment="1">
      <alignment horizontal="left"/>
    </xf>
    <xf numFmtId="0" fontId="4" fillId="0" borderId="0" xfId="0" applyFont="1" applyFill="1" applyBorder="1" applyAlignment="1">
      <alignment horizontal="left"/>
    </xf>
    <xf numFmtId="0" fontId="11" fillId="0" borderId="0" xfId="0" applyFont="1" applyBorder="1" applyAlignment="1">
      <alignment horizontal="left"/>
    </xf>
    <xf numFmtId="49" fontId="4" fillId="0" borderId="0" xfId="0" applyNumberFormat="1" applyFont="1" applyBorder="1" applyAlignment="1">
      <alignment horizontal="left" wrapText="1"/>
    </xf>
    <xf numFmtId="0" fontId="11" fillId="0" borderId="0" xfId="0" applyFont="1" applyFill="1" applyBorder="1" applyAlignment="1">
      <alignment horizontal="left"/>
    </xf>
    <xf numFmtId="0" fontId="11" fillId="0" borderId="0" xfId="0" applyFont="1" applyFill="1" applyBorder="1" applyAlignment="1">
      <alignment horizontal="left" wrapText="1"/>
    </xf>
    <xf numFmtId="0" fontId="4" fillId="0" borderId="0" xfId="0" applyFont="1" applyFill="1" applyBorder="1" applyAlignment="1">
      <alignment horizontal="left" wrapText="1"/>
    </xf>
    <xf numFmtId="0" fontId="0" fillId="0" borderId="0" xfId="0" applyBorder="1" applyAlignment="1">
      <alignment horizontal="left" wrapText="1"/>
    </xf>
    <xf numFmtId="0" fontId="0" fillId="0" borderId="0" xfId="0" applyFont="1" applyFill="1" applyBorder="1" applyAlignment="1">
      <alignment horizontal="left" wrapText="1"/>
    </xf>
    <xf numFmtId="0" fontId="0" fillId="0" borderId="0" xfId="0" applyFill="1" applyBorder="1" applyAlignment="1">
      <alignment horizontal="left" wrapText="1"/>
    </xf>
    <xf numFmtId="0" fontId="3" fillId="0" borderId="0" xfId="0" applyFont="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Border="1" applyAlignment="1">
      <alignment horizontal="left" vertical="center"/>
    </xf>
    <xf numFmtId="0" fontId="0" fillId="0" borderId="0" xfId="0" applyFill="1" applyBorder="1" applyAlignment="1">
      <alignment horizontal="left" vertical="center" wrapText="1"/>
    </xf>
    <xf numFmtId="0" fontId="9" fillId="0" borderId="0" xfId="0" applyFont="1" applyBorder="1" applyAlignment="1">
      <alignment horizontal="left" vertical="center" wrapText="1"/>
    </xf>
    <xf numFmtId="0" fontId="0" fillId="0" borderId="0" xfId="0" applyBorder="1" applyAlignment="1">
      <alignment horizontal="left" vertical="center" wrapText="1"/>
    </xf>
    <xf numFmtId="0" fontId="4" fillId="0" borderId="0" xfId="0" applyFont="1" applyBorder="1" applyAlignment="1">
      <alignment horizontal="left" vertical="center" wrapText="1"/>
    </xf>
    <xf numFmtId="49" fontId="3" fillId="0" borderId="0" xfId="0" applyNumberFormat="1" applyFont="1" applyBorder="1" applyAlignment="1">
      <alignment wrapText="1"/>
    </xf>
    <xf numFmtId="49" fontId="9" fillId="0" borderId="0" xfId="0" applyNumberFormat="1" applyFont="1" applyBorder="1" applyAlignment="1">
      <alignment vertical="center" wrapText="1"/>
    </xf>
    <xf numFmtId="0" fontId="17" fillId="0" borderId="0" xfId="0" applyFont="1" applyFill="1" applyBorder="1" applyAlignment="1">
      <alignment horizontal="left" vertical="center" wrapText="1"/>
    </xf>
    <xf numFmtId="0" fontId="3" fillId="0" borderId="0" xfId="0" applyFont="1" applyBorder="1" applyAlignment="1">
      <alignment vertical="center"/>
    </xf>
    <xf numFmtId="49" fontId="3" fillId="0" borderId="0" xfId="0" applyNumberFormat="1" applyFont="1" applyBorder="1" applyAlignment="1">
      <alignment horizontal="left" vertical="center" wrapText="1"/>
    </xf>
    <xf numFmtId="49" fontId="0" fillId="0" borderId="0" xfId="0" applyNumberFormat="1" applyBorder="1" applyAlignment="1">
      <alignment vertical="center"/>
    </xf>
    <xf numFmtId="49" fontId="3" fillId="0" borderId="0" xfId="0" applyNumberFormat="1" applyFont="1" applyBorder="1" applyAlignment="1">
      <alignment horizontal="left" vertical="center"/>
    </xf>
    <xf numFmtId="49" fontId="3" fillId="0" borderId="0" xfId="0" applyNumberFormat="1" applyFont="1" applyBorder="1" applyAlignment="1">
      <alignment vertical="center"/>
    </xf>
    <xf numFmtId="0" fontId="3" fillId="0" borderId="0" xfId="0" applyFont="1" applyBorder="1" applyAlignment="1"/>
    <xf numFmtId="0" fontId="3"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4" fillId="5" borderId="0" xfId="0" applyFont="1" applyFill="1" applyBorder="1" applyAlignment="1">
      <alignment horizontal="left" vertical="center" wrapText="1"/>
    </xf>
    <xf numFmtId="0" fontId="3" fillId="5" borderId="0" xfId="0" applyFont="1" applyFill="1" applyBorder="1" applyAlignment="1">
      <alignment horizontal="left" vertical="center"/>
    </xf>
    <xf numFmtId="49" fontId="3" fillId="5" borderId="0" xfId="0" applyNumberFormat="1"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xf numFmtId="0" fontId="3" fillId="5" borderId="0" xfId="0" applyFont="1" applyFill="1" applyBorder="1" applyAlignment="1">
      <alignment wrapText="1"/>
    </xf>
    <xf numFmtId="0" fontId="8" fillId="5" borderId="0" xfId="0" applyFont="1" applyFill="1" applyBorder="1" applyAlignment="1">
      <alignment horizontal="left" vertical="center" wrapText="1"/>
    </xf>
    <xf numFmtId="0" fontId="3" fillId="5" borderId="0" xfId="0" applyFont="1" applyFill="1" applyBorder="1" applyAlignment="1">
      <alignment horizontal="center" vertical="center"/>
    </xf>
    <xf numFmtId="0" fontId="3" fillId="5" borderId="0" xfId="4" applyFont="1" applyFill="1" applyBorder="1" applyAlignment="1">
      <alignment vertical="center"/>
    </xf>
    <xf numFmtId="49" fontId="3" fillId="5" borderId="0" xfId="4" applyNumberFormat="1" applyFont="1" applyFill="1" applyBorder="1" applyAlignment="1">
      <alignment vertical="center" wrapText="1"/>
    </xf>
    <xf numFmtId="0" fontId="3" fillId="5" borderId="0" xfId="4" applyFont="1" applyFill="1" applyBorder="1" applyAlignment="1">
      <alignment vertical="center" wrapText="1"/>
    </xf>
    <xf numFmtId="49" fontId="3" fillId="5" borderId="0" xfId="0" applyNumberFormat="1" applyFont="1" applyFill="1" applyBorder="1" applyAlignment="1">
      <alignment vertical="center"/>
    </xf>
    <xf numFmtId="0" fontId="3" fillId="5" borderId="0" xfId="0" applyFont="1" applyFill="1" applyBorder="1" applyAlignment="1">
      <alignment vertical="center"/>
    </xf>
    <xf numFmtId="0" fontId="3" fillId="5" borderId="0" xfId="0" applyFont="1" applyFill="1" applyBorder="1" applyAlignment="1">
      <alignment vertical="center" wrapText="1"/>
    </xf>
    <xf numFmtId="49" fontId="3" fillId="5" borderId="0" xfId="0" applyNumberFormat="1" applyFont="1" applyFill="1" applyBorder="1" applyAlignment="1">
      <alignment vertical="center" wrapText="1"/>
    </xf>
    <xf numFmtId="49" fontId="3" fillId="5" borderId="0" xfId="0" applyNumberFormat="1" applyFont="1" applyFill="1" applyBorder="1" applyAlignment="1">
      <alignment horizontal="left" vertical="center" wrapText="1"/>
    </xf>
    <xf numFmtId="0" fontId="1" fillId="5" borderId="0" xfId="5" applyFill="1" applyBorder="1" applyAlignment="1"/>
    <xf numFmtId="166" fontId="17" fillId="0" borderId="0"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0" fontId="9" fillId="6" borderId="0" xfId="3" applyFont="1" applyFill="1" applyBorder="1" applyAlignment="1">
      <alignment vertical="center" wrapText="1"/>
    </xf>
    <xf numFmtId="0" fontId="9" fillId="6" borderId="0" xfId="3" applyFont="1" applyFill="1" applyBorder="1" applyAlignment="1" applyProtection="1">
      <alignment vertical="center" wrapText="1"/>
      <protection locked="0"/>
    </xf>
    <xf numFmtId="165" fontId="9" fillId="6" borderId="0" xfId="3" applyNumberFormat="1" applyFont="1" applyFill="1" applyBorder="1" applyAlignment="1">
      <alignment vertical="center" wrapText="1"/>
    </xf>
    <xf numFmtId="49" fontId="9" fillId="6" borderId="0" xfId="3" applyNumberFormat="1" applyFont="1" applyFill="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165" fontId="4" fillId="0" borderId="0" xfId="0" applyNumberFormat="1" applyFont="1" applyBorder="1" applyAlignment="1">
      <alignment vertical="center" wrapText="1"/>
    </xf>
    <xf numFmtId="165" fontId="0" fillId="0" borderId="0" xfId="0" applyNumberFormat="1" applyBorder="1" applyAlignment="1">
      <alignment vertical="center" wrapText="1"/>
    </xf>
    <xf numFmtId="0" fontId="5" fillId="0" borderId="0" xfId="0" applyFont="1" applyBorder="1"/>
    <xf numFmtId="0" fontId="14" fillId="0" borderId="0" xfId="0" applyFont="1" applyBorder="1"/>
    <xf numFmtId="0" fontId="3"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vertical="center"/>
    </xf>
    <xf numFmtId="165" fontId="4" fillId="0" borderId="0" xfId="0" applyNumberFormat="1" applyFont="1" applyBorder="1" applyAlignment="1">
      <alignment vertical="center"/>
    </xf>
    <xf numFmtId="0" fontId="9"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165" fontId="4" fillId="0" borderId="0" xfId="0" applyNumberFormat="1" applyFont="1" applyFill="1" applyBorder="1" applyAlignment="1">
      <alignment vertical="center" wrapText="1"/>
    </xf>
    <xf numFmtId="0" fontId="13" fillId="0" borderId="0" xfId="0" applyFont="1" applyBorder="1"/>
    <xf numFmtId="0" fontId="16" fillId="0" borderId="0" xfId="0" applyFont="1" applyFill="1" applyBorder="1" applyAlignment="1">
      <alignment vertical="center" wrapText="1"/>
    </xf>
    <xf numFmtId="44" fontId="4" fillId="0" borderId="0" xfId="0" applyNumberFormat="1" applyFont="1" applyBorder="1" applyAlignment="1">
      <alignment vertical="center" wrapText="1"/>
    </xf>
    <xf numFmtId="0" fontId="0" fillId="3" borderId="0" xfId="0" applyFill="1" applyBorder="1" applyAlignment="1">
      <alignment vertical="center" wrapText="1"/>
    </xf>
    <xf numFmtId="2" fontId="3" fillId="0" borderId="0" xfId="0" applyNumberFormat="1" applyFont="1" applyBorder="1" applyAlignment="1">
      <alignment vertical="center"/>
    </xf>
    <xf numFmtId="0" fontId="4" fillId="0" borderId="0" xfId="0" quotePrefix="1" applyFont="1" applyBorder="1" applyAlignment="1">
      <alignment horizontal="left" vertical="center" wrapText="1"/>
    </xf>
    <xf numFmtId="2" fontId="4" fillId="0" borderId="0" xfId="0" applyNumberFormat="1" applyFont="1" applyBorder="1" applyAlignment="1">
      <alignment vertical="center"/>
    </xf>
    <xf numFmtId="2" fontId="4" fillId="0" borderId="0" xfId="0" applyNumberFormat="1" applyFont="1" applyFill="1" applyBorder="1" applyAlignment="1">
      <alignment vertical="center"/>
    </xf>
    <xf numFmtId="0" fontId="9" fillId="2" borderId="0" xfId="0" applyFont="1" applyFill="1" applyBorder="1" applyAlignment="1">
      <alignment horizontal="left" vertical="center" wrapText="1"/>
    </xf>
    <xf numFmtId="164" fontId="9" fillId="0" borderId="0" xfId="1" applyFont="1" applyBorder="1" applyAlignment="1">
      <alignment horizontal="left" vertical="center" wrapText="1"/>
    </xf>
    <xf numFmtId="0" fontId="15" fillId="0" borderId="0" xfId="0" applyFont="1" applyBorder="1" applyAlignment="1">
      <alignment vertical="center" wrapText="1"/>
    </xf>
    <xf numFmtId="0" fontId="0" fillId="4" borderId="0" xfId="0" applyFill="1" applyBorder="1" applyAlignment="1">
      <alignment vertical="center" wrapText="1"/>
    </xf>
    <xf numFmtId="0" fontId="9" fillId="0" borderId="0" xfId="0" applyFont="1" applyBorder="1" applyAlignment="1">
      <alignment vertical="center"/>
    </xf>
    <xf numFmtId="0" fontId="4" fillId="5" borderId="0" xfId="0" applyFont="1" applyFill="1" applyBorder="1" applyAlignment="1">
      <alignment vertical="center" wrapText="1"/>
    </xf>
    <xf numFmtId="0" fontId="3" fillId="0" borderId="0" xfId="4" applyFont="1" applyBorder="1" applyAlignment="1">
      <alignment horizontal="left" vertical="center"/>
    </xf>
    <xf numFmtId="0" fontId="3" fillId="0" borderId="0" xfId="4" applyFont="1" applyBorder="1" applyAlignment="1">
      <alignment vertical="center"/>
    </xf>
    <xf numFmtId="0" fontId="2" fillId="0" borderId="0" xfId="4" applyBorder="1" applyAlignment="1"/>
    <xf numFmtId="0" fontId="9" fillId="0" borderId="0" xfId="0" applyFont="1" applyBorder="1" applyAlignment="1">
      <alignment horizontal="left" vertical="center"/>
    </xf>
    <xf numFmtId="0" fontId="0" fillId="5" borderId="0" xfId="0" applyFill="1" applyBorder="1" applyAlignment="1">
      <alignment vertical="center" wrapText="1"/>
    </xf>
    <xf numFmtId="0" fontId="9" fillId="5" borderId="0" xfId="0" applyFont="1" applyFill="1" applyBorder="1" applyAlignment="1">
      <alignment horizontal="left" vertical="center"/>
    </xf>
    <xf numFmtId="0" fontId="9" fillId="5" borderId="0" xfId="0" applyFont="1" applyFill="1" applyBorder="1" applyAlignment="1">
      <alignment horizontal="left" vertical="center" wrapText="1"/>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9" fillId="0" borderId="0" xfId="0" applyFont="1" applyFill="1" applyBorder="1" applyAlignment="1">
      <alignment vertical="center"/>
    </xf>
    <xf numFmtId="0" fontId="0" fillId="0" borderId="0" xfId="0" applyFill="1" applyBorder="1" applyAlignment="1"/>
    <xf numFmtId="2" fontId="4" fillId="0" borderId="0" xfId="0" applyNumberFormat="1" applyFont="1" applyBorder="1" applyAlignment="1">
      <alignment vertical="center" wrapText="1"/>
    </xf>
    <xf numFmtId="0" fontId="6" fillId="0" borderId="0" xfId="0" applyFont="1" applyBorder="1" applyAlignment="1"/>
    <xf numFmtId="49" fontId="3" fillId="0" borderId="0" xfId="0" applyNumberFormat="1" applyFont="1" applyFill="1" applyBorder="1" applyAlignment="1">
      <alignment vertical="center" wrapText="1"/>
    </xf>
    <xf numFmtId="0" fontId="3" fillId="0" borderId="0" xfId="0" applyFont="1" applyFill="1" applyBorder="1" applyAlignment="1">
      <alignment vertical="center" wrapText="1"/>
    </xf>
    <xf numFmtId="49" fontId="3" fillId="0" borderId="0" xfId="0" applyNumberFormat="1" applyFont="1" applyBorder="1"/>
    <xf numFmtId="0" fontId="3" fillId="0" borderId="0" xfId="0" applyFont="1" applyBorder="1" applyAlignment="1">
      <alignment horizontal="justify" vertical="center"/>
    </xf>
    <xf numFmtId="2" fontId="3" fillId="0" borderId="0" xfId="0" applyNumberFormat="1" applyFont="1" applyFill="1" applyBorder="1" applyAlignment="1">
      <alignment vertical="center"/>
    </xf>
    <xf numFmtId="49" fontId="3" fillId="0" borderId="0" xfId="0" applyNumberFormat="1" applyFont="1" applyFill="1" applyBorder="1" applyAlignment="1">
      <alignment wrapText="1"/>
    </xf>
    <xf numFmtId="0" fontId="3" fillId="0" borderId="0" xfId="0" applyFont="1" applyFill="1" applyBorder="1" applyAlignment="1">
      <alignment horizontal="left" wrapText="1"/>
    </xf>
    <xf numFmtId="0" fontId="20" fillId="0" borderId="0" xfId="0" applyFont="1"/>
    <xf numFmtId="0" fontId="3" fillId="5" borderId="0" xfId="0" applyFont="1" applyFill="1" applyBorder="1" applyAlignment="1" applyProtection="1">
      <alignment vertical="center" wrapText="1"/>
      <protection locked="0"/>
    </xf>
    <xf numFmtId="0" fontId="12" fillId="5" borderId="0" xfId="0" applyFont="1" applyFill="1" applyBorder="1" applyAlignment="1">
      <alignment wrapText="1"/>
    </xf>
    <xf numFmtId="166" fontId="17" fillId="5" borderId="0" xfId="0" applyNumberFormat="1" applyFont="1" applyFill="1" applyBorder="1" applyAlignment="1">
      <alignment horizontal="left" vertical="center" wrapText="1"/>
    </xf>
    <xf numFmtId="0" fontId="0" fillId="5" borderId="0" xfId="0" applyFill="1" applyBorder="1" applyAlignment="1">
      <alignment wrapText="1"/>
    </xf>
    <xf numFmtId="0" fontId="0" fillId="5" borderId="0" xfId="0" applyFont="1" applyFill="1" applyBorder="1" applyAlignment="1">
      <alignment wrapText="1"/>
    </xf>
    <xf numFmtId="0" fontId="0" fillId="5" borderId="0" xfId="0" applyFont="1" applyFill="1" applyBorder="1" applyAlignment="1">
      <alignment horizontal="left" vertical="center" wrapText="1"/>
    </xf>
    <xf numFmtId="0" fontId="0" fillId="5" borderId="0" xfId="0" applyFill="1" applyBorder="1" applyAlignment="1">
      <alignment horizontal="center" vertical="center" wrapText="1"/>
    </xf>
    <xf numFmtId="2" fontId="3" fillId="5" borderId="0" xfId="0" applyNumberFormat="1" applyFont="1" applyFill="1" applyBorder="1" applyAlignment="1">
      <alignment vertical="center"/>
    </xf>
    <xf numFmtId="0" fontId="0" fillId="5" borderId="0" xfId="0" applyFont="1" applyFill="1" applyBorder="1" applyAlignment="1">
      <alignment horizontal="center" vertical="center" wrapText="1"/>
    </xf>
    <xf numFmtId="2" fontId="4" fillId="5" borderId="0" xfId="0" applyNumberFormat="1" applyFont="1" applyFill="1" applyBorder="1" applyAlignment="1">
      <alignment vertical="center"/>
    </xf>
    <xf numFmtId="0" fontId="4" fillId="5" borderId="0" xfId="0" applyFont="1" applyFill="1" applyBorder="1" applyAlignment="1" applyProtection="1">
      <alignment vertical="center" wrapText="1"/>
      <protection locked="0"/>
    </xf>
    <xf numFmtId="49" fontId="4" fillId="5" borderId="0" xfId="0" applyNumberFormat="1" applyFont="1" applyFill="1" applyBorder="1" applyAlignment="1">
      <alignment vertical="center" wrapText="1"/>
    </xf>
    <xf numFmtId="0" fontId="4" fillId="5" borderId="0" xfId="0" applyFont="1" applyFill="1" applyBorder="1" applyAlignment="1">
      <alignment vertical="center"/>
    </xf>
    <xf numFmtId="0" fontId="4" fillId="5" borderId="0" xfId="0" applyFont="1" applyFill="1" applyBorder="1" applyAlignment="1">
      <alignment horizontal="justify"/>
    </xf>
    <xf numFmtId="0" fontId="3" fillId="5" borderId="0" xfId="0" applyFont="1" applyFill="1" applyBorder="1" applyAlignment="1">
      <alignment vertical="top" wrapText="1"/>
    </xf>
    <xf numFmtId="0" fontId="3" fillId="5" borderId="0" xfId="4" applyFont="1" applyFill="1" applyBorder="1" applyAlignment="1" applyProtection="1">
      <alignment vertical="center" wrapText="1"/>
      <protection locked="0"/>
    </xf>
    <xf numFmtId="165" fontId="0" fillId="5" borderId="0" xfId="0" applyNumberFormat="1" applyFill="1" applyBorder="1" applyAlignment="1">
      <alignment vertical="center" wrapText="1"/>
    </xf>
    <xf numFmtId="0" fontId="4" fillId="5" borderId="0" xfId="0" applyFont="1" applyFill="1" applyBorder="1" applyAlignment="1">
      <alignment vertical="top" wrapText="1"/>
    </xf>
    <xf numFmtId="165" fontId="4" fillId="5" borderId="0" xfId="0" applyNumberFormat="1" applyFont="1" applyFill="1" applyBorder="1" applyAlignment="1">
      <alignment vertical="center" wrapText="1"/>
    </xf>
    <xf numFmtId="0" fontId="0" fillId="5" borderId="0" xfId="0" applyFill="1" applyBorder="1" applyAlignment="1">
      <alignment vertical="top" wrapText="1"/>
    </xf>
    <xf numFmtId="17" fontId="4" fillId="5" borderId="0" xfId="0" applyNumberFormat="1" applyFont="1" applyFill="1" applyBorder="1" applyAlignment="1">
      <alignment vertical="center" wrapText="1"/>
    </xf>
    <xf numFmtId="44" fontId="4" fillId="5" borderId="0" xfId="0" applyNumberFormat="1" applyFont="1" applyFill="1" applyBorder="1" applyAlignment="1">
      <alignment vertical="center" wrapText="1"/>
    </xf>
    <xf numFmtId="0" fontId="4" fillId="5" borderId="0" xfId="0" applyFont="1" applyFill="1" applyBorder="1" applyAlignment="1">
      <alignment horizontal="justify" vertical="center"/>
    </xf>
    <xf numFmtId="165" fontId="0" fillId="5" borderId="0" xfId="1" applyNumberFormat="1" applyFont="1" applyFill="1" applyBorder="1" applyAlignment="1">
      <alignment vertical="center" wrapText="1"/>
    </xf>
    <xf numFmtId="0" fontId="18" fillId="3" borderId="0" xfId="0" applyFont="1" applyFill="1" applyBorder="1" applyAlignment="1">
      <alignment vertical="center" wrapText="1"/>
    </xf>
    <xf numFmtId="0" fontId="4" fillId="3" borderId="0" xfId="0" applyFont="1" applyFill="1" applyBorder="1" applyAlignment="1">
      <alignment vertical="center" wrapText="1"/>
    </xf>
  </cellXfs>
  <cellStyles count="6">
    <cellStyle name="Normale" xfId="0" builtinId="0"/>
    <cellStyle name="Normale 2" xfId="3"/>
    <cellStyle name="Normale 3" xfId="2"/>
    <cellStyle name="Normale 4" xfId="4"/>
    <cellStyle name="Normale 5" xfId="5"/>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quistinretepa.it/catricerche/manageViewRic.do?adfgenDispatchAction=viewFornitore&amp;org.apache.struts.taglib.html.CANCEL=true&amp;idAzienda=351029" TargetMode="External"/></Relationships>
</file>

<file path=xl/worksheets/sheet1.xml><?xml version="1.0" encoding="utf-8"?>
<worksheet xmlns="http://schemas.openxmlformats.org/spreadsheetml/2006/main" xmlns:r="http://schemas.openxmlformats.org/officeDocument/2006/relationships">
  <dimension ref="A1:Q525"/>
  <sheetViews>
    <sheetView tabSelected="1" zoomScale="85" zoomScaleNormal="85" workbookViewId="0">
      <pane xSplit="2" ySplit="2" topLeftCell="C346" activePane="bottomRight" state="frozen"/>
      <selection pane="topRight" activeCell="C1" sqref="C1"/>
      <selection pane="bottomLeft" activeCell="A3" sqref="A3"/>
      <selection pane="bottomRight" activeCell="G353" sqref="G353"/>
    </sheetView>
  </sheetViews>
  <sheetFormatPr defaultColWidth="19.28515625" defaultRowHeight="12.75"/>
  <cols>
    <col min="1" max="1" width="5.85546875" style="2" customWidth="1"/>
    <col min="2" max="2" width="13.42578125" style="2" customWidth="1"/>
    <col min="3" max="3" width="13" style="2" customWidth="1"/>
    <col min="4" max="4" width="14.5703125" style="2" customWidth="1"/>
    <col min="5" max="5" width="13.140625" style="2" customWidth="1"/>
    <col min="6" max="6" width="45.140625" style="2" customWidth="1"/>
    <col min="7" max="7" width="18.42578125" style="2" customWidth="1"/>
    <col min="8" max="8" width="10.28515625" style="2" customWidth="1"/>
    <col min="9" max="9" width="12.140625" style="2" customWidth="1"/>
    <col min="10" max="10" width="15.85546875" style="2" customWidth="1"/>
    <col min="11" max="11" width="12.5703125" style="2" customWidth="1"/>
    <col min="12" max="12" width="19.28515625" style="4"/>
    <col min="13" max="13" width="27.140625" style="2" customWidth="1"/>
    <col min="14" max="14" width="19.28515625" style="2"/>
    <col min="15" max="15" width="36.42578125" style="2" customWidth="1"/>
    <col min="16" max="16384" width="19.28515625" style="2"/>
  </cols>
  <sheetData>
    <row r="1" spans="1:16" ht="21" customHeight="1">
      <c r="A1" s="163" t="s">
        <v>70</v>
      </c>
      <c r="B1" s="164"/>
      <c r="C1" s="164"/>
      <c r="D1" s="164"/>
      <c r="E1" s="164"/>
      <c r="F1" s="164"/>
      <c r="G1" s="164"/>
      <c r="H1" s="164"/>
      <c r="I1" s="164"/>
      <c r="J1" s="164"/>
      <c r="K1" s="164"/>
      <c r="L1" s="164"/>
      <c r="M1" s="164"/>
      <c r="N1" s="164"/>
      <c r="O1" s="164"/>
      <c r="P1" s="164"/>
    </row>
    <row r="2" spans="1:16" s="92" customFormat="1" ht="39" customHeight="1">
      <c r="A2" s="87" t="s">
        <v>2233</v>
      </c>
      <c r="B2" s="87" t="s">
        <v>2234</v>
      </c>
      <c r="C2" s="87" t="s">
        <v>1121</v>
      </c>
      <c r="D2" s="87" t="s">
        <v>2235</v>
      </c>
      <c r="E2" s="87" t="s">
        <v>2245</v>
      </c>
      <c r="F2" s="87" t="s">
        <v>2236</v>
      </c>
      <c r="G2" s="88" t="s">
        <v>2237</v>
      </c>
      <c r="H2" s="87" t="s">
        <v>2238</v>
      </c>
      <c r="I2" s="87" t="s">
        <v>2239</v>
      </c>
      <c r="J2" s="89" t="s">
        <v>2244</v>
      </c>
      <c r="K2" s="89" t="s">
        <v>2240</v>
      </c>
      <c r="L2" s="90" t="s">
        <v>2241</v>
      </c>
      <c r="M2" s="87" t="s">
        <v>2242</v>
      </c>
      <c r="N2" s="87" t="s">
        <v>2243</v>
      </c>
      <c r="O2" s="87" t="s">
        <v>150</v>
      </c>
      <c r="P2" s="91"/>
    </row>
    <row r="3" spans="1:16" ht="51">
      <c r="A3" s="1">
        <v>2015</v>
      </c>
      <c r="B3" s="54" t="s">
        <v>1455</v>
      </c>
      <c r="C3" s="1" t="s">
        <v>647</v>
      </c>
      <c r="D3" s="56" t="s">
        <v>2229</v>
      </c>
      <c r="E3" s="56" t="s">
        <v>2084</v>
      </c>
      <c r="F3" s="1" t="s">
        <v>1627</v>
      </c>
      <c r="G3" s="1" t="s">
        <v>2690</v>
      </c>
      <c r="H3" s="85">
        <v>42352</v>
      </c>
      <c r="I3" s="85">
        <v>42400</v>
      </c>
      <c r="J3" s="93">
        <v>27208.48</v>
      </c>
      <c r="K3" s="93">
        <v>0</v>
      </c>
      <c r="L3" s="3" t="s">
        <v>122</v>
      </c>
      <c r="M3" s="1" t="s">
        <v>294</v>
      </c>
      <c r="N3" s="1"/>
      <c r="O3" s="1"/>
      <c r="P3" s="1"/>
    </row>
    <row r="4" spans="1:16" ht="51">
      <c r="A4" s="1">
        <v>2015</v>
      </c>
      <c r="B4" s="54" t="s">
        <v>1713</v>
      </c>
      <c r="C4" s="2" t="s">
        <v>1781</v>
      </c>
      <c r="D4" s="56" t="s">
        <v>2230</v>
      </c>
      <c r="E4" s="56" t="s">
        <v>2086</v>
      </c>
      <c r="F4" s="122" t="s">
        <v>1782</v>
      </c>
      <c r="G4" s="122" t="s">
        <v>2690</v>
      </c>
      <c r="H4" s="141">
        <v>42369</v>
      </c>
      <c r="I4" s="141">
        <v>42735</v>
      </c>
      <c r="J4" s="155">
        <v>913.54</v>
      </c>
      <c r="K4" s="94">
        <v>0</v>
      </c>
      <c r="L4" s="3" t="s">
        <v>7</v>
      </c>
      <c r="M4" s="1" t="s">
        <v>1783</v>
      </c>
    </row>
    <row r="5" spans="1:16" ht="51">
      <c r="A5" s="1">
        <v>2015</v>
      </c>
      <c r="B5" s="54" t="s">
        <v>1716</v>
      </c>
      <c r="C5" s="1" t="s">
        <v>647</v>
      </c>
      <c r="D5" s="56" t="s">
        <v>2231</v>
      </c>
      <c r="E5" s="56" t="s">
        <v>2085</v>
      </c>
      <c r="F5" s="117" t="s">
        <v>1794</v>
      </c>
      <c r="G5" s="122" t="s">
        <v>2690</v>
      </c>
      <c r="H5" s="141">
        <v>42369</v>
      </c>
      <c r="I5" s="141">
        <v>42735</v>
      </c>
      <c r="J5" s="155">
        <v>671</v>
      </c>
      <c r="K5" s="94">
        <v>0</v>
      </c>
      <c r="L5" s="25" t="s">
        <v>33</v>
      </c>
      <c r="M5" s="95" t="s">
        <v>1795</v>
      </c>
    </row>
    <row r="6" spans="1:16" ht="51">
      <c r="A6" s="1">
        <v>2015</v>
      </c>
      <c r="B6" s="54" t="s">
        <v>1717</v>
      </c>
      <c r="C6" s="1" t="s">
        <v>647</v>
      </c>
      <c r="D6" s="56" t="s">
        <v>2231</v>
      </c>
      <c r="E6" s="56" t="s">
        <v>2087</v>
      </c>
      <c r="F6" s="117" t="s">
        <v>1794</v>
      </c>
      <c r="G6" s="139" t="s">
        <v>2691</v>
      </c>
      <c r="H6" s="141">
        <v>42369</v>
      </c>
      <c r="I6" s="141">
        <v>42735</v>
      </c>
      <c r="J6" s="155">
        <v>36234.9</v>
      </c>
      <c r="K6" s="94">
        <v>0</v>
      </c>
      <c r="M6" s="95" t="s">
        <v>1796</v>
      </c>
      <c r="O6" s="2" t="s">
        <v>1984</v>
      </c>
    </row>
    <row r="7" spans="1:16" ht="40.5" customHeight="1">
      <c r="A7" s="1">
        <v>2015</v>
      </c>
      <c r="B7" s="54" t="s">
        <v>1718</v>
      </c>
      <c r="C7" s="1" t="s">
        <v>376</v>
      </c>
      <c r="D7" s="56" t="s">
        <v>2232</v>
      </c>
      <c r="E7" s="56" t="s">
        <v>2088</v>
      </c>
      <c r="F7" s="156" t="s">
        <v>1797</v>
      </c>
      <c r="G7" s="117" t="s">
        <v>2690</v>
      </c>
      <c r="H7" s="141">
        <v>42369</v>
      </c>
      <c r="I7" s="141">
        <v>42460</v>
      </c>
      <c r="J7" s="157">
        <v>38103.019999999997</v>
      </c>
      <c r="K7" s="94">
        <v>0</v>
      </c>
      <c r="L7" s="25" t="s">
        <v>2581</v>
      </c>
      <c r="M7" s="96" t="s">
        <v>2673</v>
      </c>
    </row>
    <row r="8" spans="1:16" ht="51">
      <c r="A8" s="1">
        <v>2015</v>
      </c>
      <c r="B8" s="54" t="s">
        <v>1714</v>
      </c>
      <c r="C8" s="1" t="s">
        <v>647</v>
      </c>
      <c r="D8" s="56" t="s">
        <v>1788</v>
      </c>
      <c r="E8" s="56" t="s">
        <v>1789</v>
      </c>
      <c r="F8" s="117" t="s">
        <v>1790</v>
      </c>
      <c r="G8" s="117" t="s">
        <v>2690</v>
      </c>
      <c r="H8" s="141">
        <v>42369</v>
      </c>
      <c r="I8" s="141">
        <v>42384</v>
      </c>
      <c r="J8" s="157">
        <v>118.91</v>
      </c>
      <c r="K8" s="93">
        <v>0</v>
      </c>
      <c r="L8" s="25" t="s">
        <v>358</v>
      </c>
      <c r="M8" s="26" t="s">
        <v>1262</v>
      </c>
    </row>
    <row r="9" spans="1:16" ht="51">
      <c r="A9" s="1">
        <v>2015</v>
      </c>
      <c r="B9" s="54" t="s">
        <v>1715</v>
      </c>
      <c r="C9" s="1" t="s">
        <v>647</v>
      </c>
      <c r="D9" s="56" t="s">
        <v>1791</v>
      </c>
      <c r="E9" s="56" t="s">
        <v>1793</v>
      </c>
      <c r="F9" s="117" t="s">
        <v>1792</v>
      </c>
      <c r="G9" s="117" t="s">
        <v>2690</v>
      </c>
      <c r="H9" s="141">
        <v>42369</v>
      </c>
      <c r="I9" s="141">
        <v>42384</v>
      </c>
      <c r="J9" s="157">
        <v>126.23</v>
      </c>
      <c r="K9" s="93">
        <v>0</v>
      </c>
      <c r="L9" s="3" t="s">
        <v>358</v>
      </c>
      <c r="M9" s="1" t="s">
        <v>1262</v>
      </c>
    </row>
    <row r="10" spans="1:16" ht="51">
      <c r="A10" s="1">
        <v>2015</v>
      </c>
      <c r="B10" s="54" t="s">
        <v>1437</v>
      </c>
      <c r="C10" s="26" t="s">
        <v>755</v>
      </c>
      <c r="D10" s="56" t="s">
        <v>1854</v>
      </c>
      <c r="E10" s="56" t="s">
        <v>2632</v>
      </c>
      <c r="F10" s="117" t="s">
        <v>1553</v>
      </c>
      <c r="G10" s="117" t="s">
        <v>2690</v>
      </c>
      <c r="H10" s="141">
        <v>42369</v>
      </c>
      <c r="I10" s="141">
        <v>42369</v>
      </c>
      <c r="J10" s="155">
        <v>25686</v>
      </c>
      <c r="K10" s="93">
        <v>0</v>
      </c>
      <c r="L10" s="25" t="s">
        <v>1554</v>
      </c>
      <c r="M10" s="26" t="s">
        <v>1555</v>
      </c>
      <c r="N10" s="1"/>
      <c r="O10" s="26" t="s">
        <v>1556</v>
      </c>
      <c r="P10" s="1"/>
    </row>
    <row r="11" spans="1:16" ht="51">
      <c r="A11" s="1">
        <v>2015</v>
      </c>
      <c r="B11" s="54" t="s">
        <v>1711</v>
      </c>
      <c r="C11" s="1" t="s">
        <v>647</v>
      </c>
      <c r="D11" s="56" t="s">
        <v>2220</v>
      </c>
      <c r="E11" s="56" t="s">
        <v>1830</v>
      </c>
      <c r="F11" s="156" t="s">
        <v>1774</v>
      </c>
      <c r="G11" s="117" t="s">
        <v>2690</v>
      </c>
      <c r="H11" s="141">
        <v>42368</v>
      </c>
      <c r="I11" s="141">
        <v>42399</v>
      </c>
      <c r="J11" s="157">
        <v>2433</v>
      </c>
      <c r="K11" s="93">
        <v>0</v>
      </c>
      <c r="L11" s="25" t="s">
        <v>1112</v>
      </c>
      <c r="M11" s="1" t="s">
        <v>1775</v>
      </c>
      <c r="N11" s="1"/>
      <c r="O11" s="1"/>
      <c r="P11" s="1"/>
    </row>
    <row r="12" spans="1:16" ht="51">
      <c r="A12" s="1">
        <v>2015</v>
      </c>
      <c r="B12" s="54" t="s">
        <v>1712</v>
      </c>
      <c r="C12" s="1" t="s">
        <v>647</v>
      </c>
      <c r="D12" s="56" t="s">
        <v>2221</v>
      </c>
      <c r="E12" s="56" t="s">
        <v>2633</v>
      </c>
      <c r="F12" s="156" t="s">
        <v>1778</v>
      </c>
      <c r="G12" s="122" t="s">
        <v>2690</v>
      </c>
      <c r="H12" s="141">
        <v>42368</v>
      </c>
      <c r="I12" s="141">
        <v>42399</v>
      </c>
      <c r="J12" s="155">
        <v>3000</v>
      </c>
      <c r="K12" s="94">
        <v>0</v>
      </c>
      <c r="L12" s="25" t="s">
        <v>1777</v>
      </c>
      <c r="M12" s="26" t="s">
        <v>1776</v>
      </c>
    </row>
    <row r="13" spans="1:16" ht="51">
      <c r="A13" s="1">
        <v>2015</v>
      </c>
      <c r="B13" s="54" t="s">
        <v>1708</v>
      </c>
      <c r="C13" s="2" t="s">
        <v>768</v>
      </c>
      <c r="D13" s="56" t="s">
        <v>2222</v>
      </c>
      <c r="E13" s="56" t="s">
        <v>2089</v>
      </c>
      <c r="F13" s="122" t="s">
        <v>1757</v>
      </c>
      <c r="G13" s="122" t="s">
        <v>2690</v>
      </c>
      <c r="H13" s="141">
        <v>42367</v>
      </c>
      <c r="I13" s="141">
        <v>42369</v>
      </c>
      <c r="J13" s="157">
        <v>10000</v>
      </c>
      <c r="K13" s="94">
        <v>0</v>
      </c>
      <c r="L13" s="25" t="s">
        <v>2582</v>
      </c>
      <c r="M13" s="2" t="s">
        <v>1758</v>
      </c>
    </row>
    <row r="14" spans="1:16" ht="51">
      <c r="A14" s="1">
        <v>2015</v>
      </c>
      <c r="B14" s="54" t="s">
        <v>1710</v>
      </c>
      <c r="C14" s="2" t="s">
        <v>755</v>
      </c>
      <c r="D14" s="55" t="s">
        <v>2223</v>
      </c>
      <c r="E14" s="56" t="s">
        <v>2090</v>
      </c>
      <c r="F14" s="158" t="s">
        <v>1767</v>
      </c>
      <c r="G14" s="122" t="s">
        <v>2690</v>
      </c>
      <c r="H14" s="141">
        <v>42367</v>
      </c>
      <c r="I14" s="141">
        <v>42399</v>
      </c>
      <c r="J14" s="155">
        <v>1418.8</v>
      </c>
      <c r="K14" s="94">
        <v>0</v>
      </c>
      <c r="L14" s="25" t="s">
        <v>886</v>
      </c>
      <c r="M14" s="2" t="s">
        <v>1768</v>
      </c>
    </row>
    <row r="15" spans="1:16" ht="51">
      <c r="A15" s="1">
        <v>2015</v>
      </c>
      <c r="B15" s="54" t="s">
        <v>1707</v>
      </c>
      <c r="C15" s="2" t="s">
        <v>768</v>
      </c>
      <c r="D15" s="55" t="s">
        <v>2224</v>
      </c>
      <c r="E15" s="97" t="s">
        <v>2576</v>
      </c>
      <c r="F15" s="117" t="s">
        <v>1754</v>
      </c>
      <c r="G15" s="117" t="s">
        <v>2690</v>
      </c>
      <c r="H15" s="141">
        <v>42367</v>
      </c>
      <c r="I15" s="141">
        <v>42034</v>
      </c>
      <c r="J15" s="157">
        <v>1200</v>
      </c>
      <c r="K15" s="94">
        <v>0</v>
      </c>
      <c r="L15" s="25" t="s">
        <v>1755</v>
      </c>
      <c r="M15" s="26" t="s">
        <v>1756</v>
      </c>
    </row>
    <row r="16" spans="1:16" ht="63.75">
      <c r="A16" s="1">
        <v>2015</v>
      </c>
      <c r="B16" s="54" t="s">
        <v>1706</v>
      </c>
      <c r="C16" s="1" t="s">
        <v>647</v>
      </c>
      <c r="D16" s="56" t="s">
        <v>2225</v>
      </c>
      <c r="E16" s="97" t="s">
        <v>2577</v>
      </c>
      <c r="F16" s="117" t="s">
        <v>1810</v>
      </c>
      <c r="G16" s="117" t="s">
        <v>2690</v>
      </c>
      <c r="H16" s="141">
        <v>42367</v>
      </c>
      <c r="I16" s="141">
        <v>42034</v>
      </c>
      <c r="J16" s="157">
        <v>1620</v>
      </c>
      <c r="K16" s="94">
        <v>0</v>
      </c>
      <c r="L16" s="25" t="s">
        <v>2583</v>
      </c>
      <c r="M16" s="98" t="s">
        <v>1753</v>
      </c>
    </row>
    <row r="17" spans="1:16" ht="51">
      <c r="A17" s="1">
        <v>2015</v>
      </c>
      <c r="B17" s="54" t="s">
        <v>1709</v>
      </c>
      <c r="C17" s="1" t="s">
        <v>647</v>
      </c>
      <c r="D17" s="56" t="s">
        <v>2226</v>
      </c>
      <c r="E17" s="97" t="s">
        <v>2578</v>
      </c>
      <c r="F17" s="117" t="s">
        <v>1759</v>
      </c>
      <c r="G17" s="117" t="s">
        <v>2690</v>
      </c>
      <c r="H17" s="141">
        <v>42367</v>
      </c>
      <c r="I17" s="141">
        <v>42399</v>
      </c>
      <c r="J17" s="157">
        <v>1800</v>
      </c>
      <c r="K17" s="94">
        <v>0</v>
      </c>
      <c r="L17" s="25" t="s">
        <v>2583</v>
      </c>
      <c r="M17" s="98" t="s">
        <v>1753</v>
      </c>
    </row>
    <row r="18" spans="1:16" ht="51">
      <c r="A18" s="1">
        <v>2015</v>
      </c>
      <c r="B18" s="54" t="s">
        <v>1700</v>
      </c>
      <c r="C18" s="1" t="s">
        <v>647</v>
      </c>
      <c r="D18" s="56" t="s">
        <v>2227</v>
      </c>
      <c r="E18" s="97" t="s">
        <v>2579</v>
      </c>
      <c r="F18" s="117" t="s">
        <v>1737</v>
      </c>
      <c r="G18" s="117" t="s">
        <v>2690</v>
      </c>
      <c r="H18" s="141">
        <v>42366</v>
      </c>
      <c r="I18" s="141">
        <v>42034</v>
      </c>
      <c r="J18" s="157">
        <v>8193.73</v>
      </c>
      <c r="K18" s="94">
        <v>0</v>
      </c>
      <c r="L18" s="4" t="s">
        <v>229</v>
      </c>
      <c r="M18" s="95" t="s">
        <v>1736</v>
      </c>
    </row>
    <row r="19" spans="1:16" ht="63.75">
      <c r="A19" s="1">
        <v>2015</v>
      </c>
      <c r="B19" s="54" t="s">
        <v>1704</v>
      </c>
      <c r="C19" s="1" t="s">
        <v>647</v>
      </c>
      <c r="D19" s="56" t="s">
        <v>2228</v>
      </c>
      <c r="E19" s="97" t="s">
        <v>2580</v>
      </c>
      <c r="F19" s="117" t="s">
        <v>1747</v>
      </c>
      <c r="G19" s="117" t="s">
        <v>2690</v>
      </c>
      <c r="H19" s="141">
        <v>42366</v>
      </c>
      <c r="I19" s="141">
        <v>42034</v>
      </c>
      <c r="J19" s="157">
        <v>6686.65</v>
      </c>
      <c r="K19" s="93">
        <v>0</v>
      </c>
      <c r="L19" s="25" t="s">
        <v>1748</v>
      </c>
      <c r="M19" s="98" t="s">
        <v>1749</v>
      </c>
      <c r="N19" s="1"/>
      <c r="O19" s="1"/>
      <c r="P19" s="1"/>
    </row>
    <row r="20" spans="1:16" ht="33.75" customHeight="1">
      <c r="A20" s="1">
        <v>2015</v>
      </c>
      <c r="B20" s="54" t="s">
        <v>1701</v>
      </c>
      <c r="C20" s="1" t="s">
        <v>647</v>
      </c>
      <c r="D20" s="56" t="s">
        <v>1422</v>
      </c>
      <c r="E20" s="56" t="s">
        <v>1741</v>
      </c>
      <c r="F20" s="117" t="s">
        <v>1739</v>
      </c>
      <c r="G20" s="117" t="s">
        <v>2690</v>
      </c>
      <c r="H20" s="141">
        <v>42366</v>
      </c>
      <c r="I20" s="141">
        <v>42369</v>
      </c>
      <c r="J20" s="157">
        <v>590</v>
      </c>
      <c r="K20" s="93">
        <v>0</v>
      </c>
      <c r="L20" s="25" t="s">
        <v>1680</v>
      </c>
      <c r="M20" s="1" t="s">
        <v>1740</v>
      </c>
    </row>
    <row r="21" spans="1:16" ht="51">
      <c r="A21" s="1">
        <v>2015</v>
      </c>
      <c r="B21" s="54" t="s">
        <v>1702</v>
      </c>
      <c r="C21" s="2" t="s">
        <v>755</v>
      </c>
      <c r="D21" s="56" t="s">
        <v>1985</v>
      </c>
      <c r="E21" s="56" t="s">
        <v>1744</v>
      </c>
      <c r="F21" s="122" t="s">
        <v>1743</v>
      </c>
      <c r="G21" s="122" t="s">
        <v>2690</v>
      </c>
      <c r="H21" s="141">
        <v>42366</v>
      </c>
      <c r="I21" s="141">
        <v>42399</v>
      </c>
      <c r="J21" s="157">
        <v>780</v>
      </c>
      <c r="K21" s="94">
        <v>0</v>
      </c>
      <c r="L21" s="4" t="s">
        <v>362</v>
      </c>
      <c r="M21" s="2" t="s">
        <v>1742</v>
      </c>
    </row>
    <row r="22" spans="1:16" ht="51">
      <c r="A22" s="1">
        <v>2015</v>
      </c>
      <c r="B22" s="54" t="s">
        <v>1697</v>
      </c>
      <c r="C22" s="1" t="s">
        <v>755</v>
      </c>
      <c r="D22" s="56" t="s">
        <v>1855</v>
      </c>
      <c r="E22" s="97" t="s">
        <v>2573</v>
      </c>
      <c r="F22" s="117" t="s">
        <v>1722</v>
      </c>
      <c r="G22" s="117" t="s">
        <v>2690</v>
      </c>
      <c r="H22" s="141">
        <v>42366</v>
      </c>
      <c r="I22" s="141">
        <v>42014</v>
      </c>
      <c r="J22" s="157">
        <v>1200</v>
      </c>
      <c r="K22" s="94">
        <v>0</v>
      </c>
      <c r="L22" s="4" t="s">
        <v>1724</v>
      </c>
      <c r="M22" s="1" t="s">
        <v>1723</v>
      </c>
    </row>
    <row r="23" spans="1:16" ht="76.5">
      <c r="A23" s="1">
        <v>2015</v>
      </c>
      <c r="B23" s="54" t="s">
        <v>1699</v>
      </c>
      <c r="C23" s="1" t="s">
        <v>755</v>
      </c>
      <c r="D23" s="56" t="s">
        <v>1856</v>
      </c>
      <c r="E23" s="97" t="s">
        <v>2574</v>
      </c>
      <c r="F23" s="117" t="s">
        <v>1733</v>
      </c>
      <c r="G23" s="117" t="s">
        <v>2690</v>
      </c>
      <c r="H23" s="141">
        <v>42366</v>
      </c>
      <c r="I23" s="141">
        <v>42735</v>
      </c>
      <c r="J23" s="157">
        <v>6691</v>
      </c>
      <c r="K23" s="94">
        <v>0</v>
      </c>
      <c r="L23" s="25" t="s">
        <v>1735</v>
      </c>
      <c r="M23" s="1" t="s">
        <v>1734</v>
      </c>
    </row>
    <row r="24" spans="1:16" ht="51">
      <c r="A24" s="1">
        <v>2015</v>
      </c>
      <c r="B24" s="54" t="s">
        <v>1698</v>
      </c>
      <c r="C24" s="1" t="s">
        <v>647</v>
      </c>
      <c r="D24" s="56" t="s">
        <v>1857</v>
      </c>
      <c r="E24" s="97" t="s">
        <v>2575</v>
      </c>
      <c r="F24" s="117" t="s">
        <v>1725</v>
      </c>
      <c r="G24" s="117" t="s">
        <v>2690</v>
      </c>
      <c r="H24" s="141">
        <v>42366</v>
      </c>
      <c r="I24" s="141">
        <v>42034</v>
      </c>
      <c r="J24" s="157">
        <v>970</v>
      </c>
      <c r="K24" s="94">
        <v>0</v>
      </c>
      <c r="L24" s="4" t="s">
        <v>1726</v>
      </c>
      <c r="M24" s="95" t="s">
        <v>1278</v>
      </c>
    </row>
    <row r="25" spans="1:16" ht="36.75" customHeight="1">
      <c r="A25" s="1">
        <v>2015</v>
      </c>
      <c r="B25" s="54" t="s">
        <v>1467</v>
      </c>
      <c r="C25" s="1" t="s">
        <v>647</v>
      </c>
      <c r="D25" s="56" t="s">
        <v>1669</v>
      </c>
      <c r="E25" s="56" t="s">
        <v>1832</v>
      </c>
      <c r="F25" s="117" t="s">
        <v>1720</v>
      </c>
      <c r="G25" s="117" t="s">
        <v>2690</v>
      </c>
      <c r="H25" s="141">
        <v>42362</v>
      </c>
      <c r="I25" s="141">
        <v>42369</v>
      </c>
      <c r="J25" s="157">
        <v>296.8</v>
      </c>
      <c r="K25" s="93">
        <v>296.8</v>
      </c>
      <c r="L25" s="25" t="s">
        <v>729</v>
      </c>
      <c r="M25" s="1" t="s">
        <v>1721</v>
      </c>
      <c r="N25" s="1"/>
      <c r="O25" s="1"/>
      <c r="P25" s="1"/>
    </row>
    <row r="26" spans="1:16" ht="42.75" customHeight="1">
      <c r="A26" s="1">
        <v>2015</v>
      </c>
      <c r="B26" s="54" t="s">
        <v>1471</v>
      </c>
      <c r="C26" s="1" t="s">
        <v>328</v>
      </c>
      <c r="D26" s="56" t="s">
        <v>1983</v>
      </c>
      <c r="E26" s="56" t="s">
        <v>1687</v>
      </c>
      <c r="F26" s="117" t="s">
        <v>1681</v>
      </c>
      <c r="G26" s="117" t="s">
        <v>2690</v>
      </c>
      <c r="H26" s="141">
        <v>42361</v>
      </c>
      <c r="I26" s="141">
        <v>42384</v>
      </c>
      <c r="J26" s="157">
        <v>191.1</v>
      </c>
      <c r="K26" s="93">
        <v>0</v>
      </c>
      <c r="L26" s="25" t="s">
        <v>404</v>
      </c>
      <c r="M26" s="1" t="s">
        <v>1682</v>
      </c>
      <c r="N26" s="1"/>
      <c r="O26" s="1"/>
      <c r="P26" s="1"/>
    </row>
    <row r="27" spans="1:16" ht="51">
      <c r="A27" s="1">
        <v>2015</v>
      </c>
      <c r="B27" s="54" t="s">
        <v>1472</v>
      </c>
      <c r="C27" s="1" t="s">
        <v>328</v>
      </c>
      <c r="D27" s="56" t="s">
        <v>1986</v>
      </c>
      <c r="E27" s="56" t="s">
        <v>1686</v>
      </c>
      <c r="F27" s="117" t="s">
        <v>1684</v>
      </c>
      <c r="G27" s="117" t="s">
        <v>2690</v>
      </c>
      <c r="H27" s="141">
        <v>42361</v>
      </c>
      <c r="I27" s="141">
        <v>42384</v>
      </c>
      <c r="J27" s="157">
        <v>2369.33</v>
      </c>
      <c r="K27" s="93">
        <v>0</v>
      </c>
      <c r="L27" s="25" t="s">
        <v>404</v>
      </c>
      <c r="M27" s="1" t="s">
        <v>1682</v>
      </c>
      <c r="N27" s="1"/>
      <c r="O27" s="1"/>
      <c r="P27" s="1"/>
    </row>
    <row r="28" spans="1:16" ht="51">
      <c r="A28" s="1">
        <v>2015</v>
      </c>
      <c r="B28" s="54" t="s">
        <v>1473</v>
      </c>
      <c r="C28" s="1" t="s">
        <v>328</v>
      </c>
      <c r="D28" s="56" t="s">
        <v>1987</v>
      </c>
      <c r="E28" s="56" t="s">
        <v>1688</v>
      </c>
      <c r="F28" s="117" t="s">
        <v>1685</v>
      </c>
      <c r="G28" s="117" t="s">
        <v>2690</v>
      </c>
      <c r="H28" s="141">
        <v>42361</v>
      </c>
      <c r="I28" s="141">
        <v>42384</v>
      </c>
      <c r="J28" s="157">
        <v>278.11</v>
      </c>
      <c r="K28" s="93">
        <v>0</v>
      </c>
      <c r="L28" s="25" t="s">
        <v>745</v>
      </c>
      <c r="M28" s="1" t="s">
        <v>188</v>
      </c>
      <c r="N28" s="1"/>
      <c r="O28" s="1"/>
      <c r="P28" s="1"/>
    </row>
    <row r="29" spans="1:16" ht="45.75" customHeight="1">
      <c r="A29" s="1">
        <v>2015</v>
      </c>
      <c r="B29" s="54" t="s">
        <v>1468</v>
      </c>
      <c r="C29" s="1" t="s">
        <v>328</v>
      </c>
      <c r="D29" s="56" t="s">
        <v>1988</v>
      </c>
      <c r="E29" s="56" t="s">
        <v>1690</v>
      </c>
      <c r="F29" s="117" t="s">
        <v>1689</v>
      </c>
      <c r="G29" s="117" t="s">
        <v>2690</v>
      </c>
      <c r="H29" s="141">
        <v>42361</v>
      </c>
      <c r="I29" s="141">
        <v>42384</v>
      </c>
      <c r="J29" s="157">
        <v>190</v>
      </c>
      <c r="K29" s="93">
        <v>0</v>
      </c>
      <c r="L29" s="3" t="s">
        <v>745</v>
      </c>
      <c r="M29" s="1" t="s">
        <v>188</v>
      </c>
      <c r="N29" s="1"/>
      <c r="O29" s="1"/>
      <c r="P29" s="1"/>
    </row>
    <row r="30" spans="1:16" ht="51">
      <c r="A30" s="1">
        <v>2015</v>
      </c>
      <c r="B30" s="54" t="s">
        <v>1469</v>
      </c>
      <c r="C30" s="1" t="s">
        <v>328</v>
      </c>
      <c r="D30" s="56" t="s">
        <v>1989</v>
      </c>
      <c r="E30" s="56" t="s">
        <v>1692</v>
      </c>
      <c r="F30" s="117" t="s">
        <v>1691</v>
      </c>
      <c r="G30" s="117" t="s">
        <v>2690</v>
      </c>
      <c r="H30" s="141">
        <v>42361</v>
      </c>
      <c r="I30" s="141">
        <v>42384</v>
      </c>
      <c r="J30" s="157">
        <v>3354</v>
      </c>
      <c r="K30" s="93">
        <v>0</v>
      </c>
      <c r="L30" s="25" t="s">
        <v>404</v>
      </c>
      <c r="M30" s="1" t="s">
        <v>1682</v>
      </c>
      <c r="N30" s="1"/>
      <c r="O30" s="1"/>
      <c r="P30" s="1"/>
    </row>
    <row r="31" spans="1:16" ht="51">
      <c r="A31" s="1">
        <v>2015</v>
      </c>
      <c r="B31" s="54" t="s">
        <v>1470</v>
      </c>
      <c r="C31" s="1" t="s">
        <v>328</v>
      </c>
      <c r="D31" s="56" t="s">
        <v>1990</v>
      </c>
      <c r="E31" s="56" t="s">
        <v>1694</v>
      </c>
      <c r="F31" s="117" t="s">
        <v>1693</v>
      </c>
      <c r="G31" s="117" t="s">
        <v>2690</v>
      </c>
      <c r="H31" s="141">
        <v>42361</v>
      </c>
      <c r="I31" s="141">
        <v>42384</v>
      </c>
      <c r="J31" s="157">
        <v>506.21</v>
      </c>
      <c r="K31" s="93">
        <v>0</v>
      </c>
      <c r="L31" s="25" t="s">
        <v>745</v>
      </c>
      <c r="M31" s="1" t="s">
        <v>188</v>
      </c>
      <c r="N31" s="1"/>
      <c r="O31" s="1"/>
      <c r="P31" s="1"/>
    </row>
    <row r="32" spans="1:16" ht="34.5" customHeight="1">
      <c r="A32" s="1">
        <v>2015</v>
      </c>
      <c r="B32" s="54" t="s">
        <v>1466</v>
      </c>
      <c r="C32" s="1" t="s">
        <v>328</v>
      </c>
      <c r="D32" s="56" t="s">
        <v>1991</v>
      </c>
      <c r="E32" s="56" t="s">
        <v>1695</v>
      </c>
      <c r="F32" s="117" t="s">
        <v>1992</v>
      </c>
      <c r="G32" s="117" t="s">
        <v>2690</v>
      </c>
      <c r="H32" s="141">
        <v>42361</v>
      </c>
      <c r="I32" s="141">
        <v>42034</v>
      </c>
      <c r="J32" s="157">
        <v>1609.22</v>
      </c>
      <c r="K32" s="93">
        <v>0</v>
      </c>
      <c r="L32" s="3" t="s">
        <v>745</v>
      </c>
      <c r="M32" s="1" t="s">
        <v>188</v>
      </c>
      <c r="N32" s="1"/>
      <c r="O32" s="1"/>
      <c r="P32" s="1"/>
    </row>
    <row r="33" spans="1:16" ht="51">
      <c r="A33" s="1">
        <v>2015</v>
      </c>
      <c r="B33" s="54" t="s">
        <v>1475</v>
      </c>
      <c r="C33" s="1" t="s">
        <v>376</v>
      </c>
      <c r="D33" s="97" t="s">
        <v>2596</v>
      </c>
      <c r="E33" s="56" t="s">
        <v>1683</v>
      </c>
      <c r="F33" s="117" t="s">
        <v>1675</v>
      </c>
      <c r="G33" s="117" t="s">
        <v>2690</v>
      </c>
      <c r="H33" s="141">
        <v>42360</v>
      </c>
      <c r="I33" s="141">
        <v>42369</v>
      </c>
      <c r="J33" s="157">
        <v>1851.87</v>
      </c>
      <c r="K33" s="93">
        <v>0</v>
      </c>
      <c r="L33" s="25" t="s">
        <v>541</v>
      </c>
      <c r="M33" s="1" t="s">
        <v>1676</v>
      </c>
      <c r="N33" s="1"/>
      <c r="O33" s="1"/>
      <c r="P33" s="1"/>
    </row>
    <row r="34" spans="1:16" ht="51">
      <c r="A34" s="1">
        <v>2015</v>
      </c>
      <c r="B34" s="54" t="s">
        <v>1476</v>
      </c>
      <c r="C34" s="1" t="s">
        <v>647</v>
      </c>
      <c r="D34" s="56" t="s">
        <v>1669</v>
      </c>
      <c r="E34" s="56" t="s">
        <v>1670</v>
      </c>
      <c r="F34" s="117" t="s">
        <v>1671</v>
      </c>
      <c r="G34" s="117" t="s">
        <v>2690</v>
      </c>
      <c r="H34" s="141">
        <v>42360</v>
      </c>
      <c r="I34" s="141">
        <v>42369</v>
      </c>
      <c r="J34" s="157">
        <v>160</v>
      </c>
      <c r="K34" s="93">
        <v>0</v>
      </c>
      <c r="L34" s="25" t="s">
        <v>745</v>
      </c>
      <c r="M34" s="1" t="s">
        <v>188</v>
      </c>
      <c r="N34" s="1"/>
      <c r="O34" s="1"/>
      <c r="P34" s="1"/>
    </row>
    <row r="35" spans="1:16" ht="51">
      <c r="A35" s="1">
        <v>2015</v>
      </c>
      <c r="B35" s="54" t="s">
        <v>1474</v>
      </c>
      <c r="C35" s="1" t="s">
        <v>647</v>
      </c>
      <c r="D35" s="56" t="s">
        <v>1858</v>
      </c>
      <c r="E35" s="56" t="s">
        <v>1809</v>
      </c>
      <c r="F35" s="117" t="s">
        <v>1674</v>
      </c>
      <c r="G35" s="117" t="s">
        <v>2690</v>
      </c>
      <c r="H35" s="141">
        <v>42360</v>
      </c>
      <c r="I35" s="141">
        <v>42369</v>
      </c>
      <c r="J35" s="157">
        <v>1600</v>
      </c>
      <c r="K35" s="93">
        <v>0</v>
      </c>
      <c r="L35" s="25" t="s">
        <v>424</v>
      </c>
      <c r="M35" s="12" t="s">
        <v>425</v>
      </c>
      <c r="N35" s="1"/>
      <c r="O35" s="1"/>
      <c r="P35" s="1"/>
    </row>
    <row r="36" spans="1:16" ht="51">
      <c r="A36" s="1">
        <v>2015</v>
      </c>
      <c r="B36" s="54" t="s">
        <v>1458</v>
      </c>
      <c r="C36" s="1" t="s">
        <v>755</v>
      </c>
      <c r="D36" s="56" t="s">
        <v>1993</v>
      </c>
      <c r="E36" s="97" t="s">
        <v>2572</v>
      </c>
      <c r="F36" s="117" t="s">
        <v>1636</v>
      </c>
      <c r="G36" s="117" t="s">
        <v>2690</v>
      </c>
      <c r="H36" s="141">
        <v>42355</v>
      </c>
      <c r="I36" s="141">
        <v>42369</v>
      </c>
      <c r="J36" s="157">
        <v>168.5</v>
      </c>
      <c r="K36" s="93">
        <v>0</v>
      </c>
      <c r="L36" s="25" t="s">
        <v>400</v>
      </c>
      <c r="M36" s="1" t="s">
        <v>354</v>
      </c>
      <c r="N36" s="1"/>
      <c r="O36" s="1"/>
      <c r="P36" s="1"/>
    </row>
    <row r="37" spans="1:16" ht="51">
      <c r="A37" s="1">
        <v>2015</v>
      </c>
      <c r="B37" s="54" t="s">
        <v>1459</v>
      </c>
      <c r="C37" s="1" t="s">
        <v>755</v>
      </c>
      <c r="D37" s="56" t="s">
        <v>1994</v>
      </c>
      <c r="E37" s="97" t="s">
        <v>2571</v>
      </c>
      <c r="F37" s="117" t="s">
        <v>1637</v>
      </c>
      <c r="G37" s="117" t="s">
        <v>2690</v>
      </c>
      <c r="H37" s="141">
        <v>42355</v>
      </c>
      <c r="I37" s="141">
        <v>38717</v>
      </c>
      <c r="J37" s="157">
        <v>97.71</v>
      </c>
      <c r="K37" s="93">
        <v>0</v>
      </c>
      <c r="L37" s="25" t="s">
        <v>404</v>
      </c>
      <c r="M37" s="1" t="s">
        <v>58</v>
      </c>
      <c r="N37" s="1"/>
      <c r="O37" s="1"/>
      <c r="P37" s="1"/>
    </row>
    <row r="38" spans="1:16" ht="76.5">
      <c r="A38" s="1">
        <v>2015</v>
      </c>
      <c r="B38" s="54" t="s">
        <v>1457</v>
      </c>
      <c r="C38" s="1" t="s">
        <v>647</v>
      </c>
      <c r="D38" s="56" t="s">
        <v>1859</v>
      </c>
      <c r="E38" s="56" t="s">
        <v>1808</v>
      </c>
      <c r="F38" s="117" t="s">
        <v>1635</v>
      </c>
      <c r="G38" s="117" t="s">
        <v>2690</v>
      </c>
      <c r="H38" s="141">
        <v>42354</v>
      </c>
      <c r="I38" s="141">
        <v>42369</v>
      </c>
      <c r="J38" s="157">
        <v>460</v>
      </c>
      <c r="K38" s="93">
        <v>460</v>
      </c>
      <c r="L38" s="25" t="s">
        <v>229</v>
      </c>
      <c r="M38" s="99" t="s">
        <v>1634</v>
      </c>
      <c r="N38" s="1"/>
      <c r="O38" s="1"/>
      <c r="P38" s="1"/>
    </row>
    <row r="39" spans="1:16" ht="51">
      <c r="A39" s="1">
        <v>2015</v>
      </c>
      <c r="B39" s="54" t="s">
        <v>1456</v>
      </c>
      <c r="C39" s="1" t="s">
        <v>328</v>
      </c>
      <c r="D39" s="56" t="s">
        <v>1995</v>
      </c>
      <c r="E39" s="97" t="s">
        <v>2570</v>
      </c>
      <c r="F39" s="117" t="s">
        <v>1628</v>
      </c>
      <c r="G39" s="117" t="s">
        <v>2690</v>
      </c>
      <c r="H39" s="141">
        <v>42352</v>
      </c>
      <c r="I39" s="141">
        <v>42352</v>
      </c>
      <c r="J39" s="157">
        <v>29.55</v>
      </c>
      <c r="K39" s="93">
        <v>29.55</v>
      </c>
      <c r="L39" s="25" t="s">
        <v>262</v>
      </c>
      <c r="M39" s="26" t="s">
        <v>261</v>
      </c>
      <c r="N39" s="1"/>
      <c r="O39" s="1"/>
      <c r="P39" s="1"/>
    </row>
    <row r="40" spans="1:16" ht="51">
      <c r="A40" s="1">
        <v>2015</v>
      </c>
      <c r="B40" s="54" t="s">
        <v>1454</v>
      </c>
      <c r="C40" s="1" t="s">
        <v>647</v>
      </c>
      <c r="D40" s="56" t="s">
        <v>1860</v>
      </c>
      <c r="E40" s="97" t="s">
        <v>2569</v>
      </c>
      <c r="F40" s="117" t="s">
        <v>1626</v>
      </c>
      <c r="G40" s="117" t="s">
        <v>2690</v>
      </c>
      <c r="H40" s="141">
        <v>42352</v>
      </c>
      <c r="I40" s="141">
        <v>42019</v>
      </c>
      <c r="J40" s="157">
        <v>650</v>
      </c>
      <c r="K40" s="93">
        <v>0</v>
      </c>
      <c r="L40" s="25" t="s">
        <v>233</v>
      </c>
      <c r="M40" s="20" t="s">
        <v>234</v>
      </c>
      <c r="N40" s="1"/>
      <c r="O40" s="1"/>
      <c r="P40" s="1"/>
    </row>
    <row r="41" spans="1:16" ht="51">
      <c r="A41" s="1">
        <v>2015</v>
      </c>
      <c r="B41" s="54" t="s">
        <v>1453</v>
      </c>
      <c r="C41" s="1" t="s">
        <v>647</v>
      </c>
      <c r="D41" s="56" t="s">
        <v>1861</v>
      </c>
      <c r="E41" s="56" t="s">
        <v>1624</v>
      </c>
      <c r="F41" s="117" t="s">
        <v>1625</v>
      </c>
      <c r="G41" s="117" t="s">
        <v>2690</v>
      </c>
      <c r="H41" s="141">
        <v>42349</v>
      </c>
      <c r="I41" s="141">
        <v>42369</v>
      </c>
      <c r="J41" s="157">
        <v>350</v>
      </c>
      <c r="K41" s="93">
        <v>350</v>
      </c>
      <c r="L41" s="3" t="s">
        <v>233</v>
      </c>
      <c r="M41" s="20" t="s">
        <v>234</v>
      </c>
      <c r="N41" s="1"/>
      <c r="O41" s="1"/>
      <c r="P41" s="1"/>
    </row>
    <row r="42" spans="1:16" ht="51">
      <c r="A42" s="1">
        <v>2015</v>
      </c>
      <c r="B42" s="54" t="s">
        <v>1452</v>
      </c>
      <c r="C42" s="1" t="s">
        <v>755</v>
      </c>
      <c r="D42" s="56" t="s">
        <v>1996</v>
      </c>
      <c r="E42" s="56" t="s">
        <v>1623</v>
      </c>
      <c r="F42" s="159" t="s">
        <v>1622</v>
      </c>
      <c r="G42" s="117" t="s">
        <v>2690</v>
      </c>
      <c r="H42" s="141">
        <v>42348</v>
      </c>
      <c r="I42" s="141">
        <v>42369</v>
      </c>
      <c r="J42" s="157">
        <v>3836.35</v>
      </c>
      <c r="K42" s="93">
        <v>3836.35</v>
      </c>
      <c r="L42" s="25" t="s">
        <v>64</v>
      </c>
      <c r="M42" s="1" t="s">
        <v>1621</v>
      </c>
      <c r="N42" s="1"/>
      <c r="O42" s="1"/>
      <c r="P42" s="1"/>
    </row>
    <row r="43" spans="1:16" ht="51">
      <c r="A43" s="1">
        <v>2015</v>
      </c>
      <c r="B43" s="54" t="s">
        <v>1442</v>
      </c>
      <c r="C43" s="1" t="s">
        <v>647</v>
      </c>
      <c r="D43" s="56" t="s">
        <v>1862</v>
      </c>
      <c r="E43" s="97" t="s">
        <v>2568</v>
      </c>
      <c r="F43" s="117" t="s">
        <v>1853</v>
      </c>
      <c r="G43" s="139" t="s">
        <v>2691</v>
      </c>
      <c r="H43" s="141">
        <v>42348</v>
      </c>
      <c r="I43" s="141">
        <v>42459</v>
      </c>
      <c r="J43" s="157">
        <v>39992</v>
      </c>
      <c r="K43" s="93">
        <v>0</v>
      </c>
      <c r="L43" s="25" t="s">
        <v>126</v>
      </c>
      <c r="M43" s="1" t="s">
        <v>147</v>
      </c>
      <c r="N43" s="1"/>
      <c r="O43" s="26" t="s">
        <v>1633</v>
      </c>
      <c r="P43" s="1"/>
    </row>
    <row r="44" spans="1:16" ht="51">
      <c r="A44" s="1">
        <v>2015</v>
      </c>
      <c r="B44" s="54" t="s">
        <v>1438</v>
      </c>
      <c r="C44" s="1" t="s">
        <v>1558</v>
      </c>
      <c r="D44" s="56" t="s">
        <v>1926</v>
      </c>
      <c r="E44" s="97" t="s">
        <v>1487</v>
      </c>
      <c r="F44" s="117" t="s">
        <v>1559</v>
      </c>
      <c r="G44" s="117" t="s">
        <v>2690</v>
      </c>
      <c r="H44" s="141">
        <v>42347</v>
      </c>
      <c r="I44" s="141">
        <v>42078</v>
      </c>
      <c r="J44" s="157">
        <v>8250</v>
      </c>
      <c r="K44" s="93">
        <v>0</v>
      </c>
      <c r="L44" s="25" t="s">
        <v>1804</v>
      </c>
      <c r="M44" s="1" t="s">
        <v>1806</v>
      </c>
      <c r="N44" s="1"/>
      <c r="O44" s="1" t="s">
        <v>1805</v>
      </c>
      <c r="P44" s="1"/>
    </row>
    <row r="45" spans="1:16" ht="51">
      <c r="A45" s="1">
        <v>2015</v>
      </c>
      <c r="B45" s="54" t="s">
        <v>1451</v>
      </c>
      <c r="C45" s="1" t="s">
        <v>647</v>
      </c>
      <c r="D45" s="56" t="s">
        <v>1863</v>
      </c>
      <c r="E45" s="97" t="s">
        <v>2567</v>
      </c>
      <c r="F45" s="117" t="s">
        <v>1619</v>
      </c>
      <c r="G45" s="117" t="s">
        <v>2690</v>
      </c>
      <c r="H45" s="141">
        <v>42347</v>
      </c>
      <c r="I45" s="141">
        <v>42369</v>
      </c>
      <c r="J45" s="157">
        <v>8196.7199999999993</v>
      </c>
      <c r="K45" s="93">
        <v>0</v>
      </c>
      <c r="L45" s="25" t="s">
        <v>1160</v>
      </c>
      <c r="M45" s="1" t="s">
        <v>1620</v>
      </c>
      <c r="N45" s="1"/>
      <c r="O45" s="1"/>
      <c r="P45" s="1"/>
    </row>
    <row r="46" spans="1:16" ht="51">
      <c r="A46" s="1">
        <v>2015</v>
      </c>
      <c r="B46" s="54" t="s">
        <v>1450</v>
      </c>
      <c r="C46" s="1" t="s">
        <v>755</v>
      </c>
      <c r="D46" s="56" t="s">
        <v>1997</v>
      </c>
      <c r="E46" s="56" t="s">
        <v>1602</v>
      </c>
      <c r="F46" s="117" t="s">
        <v>1998</v>
      </c>
      <c r="G46" s="139" t="s">
        <v>2691</v>
      </c>
      <c r="H46" s="141">
        <v>42342</v>
      </c>
      <c r="I46" s="141">
        <v>42360</v>
      </c>
      <c r="J46" s="157">
        <v>290</v>
      </c>
      <c r="K46" s="93">
        <v>290</v>
      </c>
      <c r="L46" s="25" t="s">
        <v>1595</v>
      </c>
      <c r="M46" s="1" t="s">
        <v>1594</v>
      </c>
      <c r="N46" s="1"/>
      <c r="O46" s="1"/>
      <c r="P46" s="1"/>
    </row>
    <row r="47" spans="1:16" ht="63.75">
      <c r="A47" s="1">
        <v>2015</v>
      </c>
      <c r="B47" s="54" t="s">
        <v>1449</v>
      </c>
      <c r="C47" s="1" t="s">
        <v>647</v>
      </c>
      <c r="D47" s="56" t="s">
        <v>1864</v>
      </c>
      <c r="E47" s="56" t="s">
        <v>1848</v>
      </c>
      <c r="F47" s="117" t="s">
        <v>1597</v>
      </c>
      <c r="G47" s="139" t="s">
        <v>2691</v>
      </c>
      <c r="H47" s="141">
        <v>42341</v>
      </c>
      <c r="I47" s="141">
        <v>42369</v>
      </c>
      <c r="J47" s="157">
        <v>5291.32</v>
      </c>
      <c r="K47" s="93">
        <v>0</v>
      </c>
      <c r="L47" s="25" t="s">
        <v>1603</v>
      </c>
      <c r="M47" s="1" t="s">
        <v>1604</v>
      </c>
      <c r="N47" s="1"/>
      <c r="O47" s="26" t="s">
        <v>2674</v>
      </c>
      <c r="P47" s="1"/>
    </row>
    <row r="48" spans="1:16" ht="51">
      <c r="A48" s="1">
        <v>2015</v>
      </c>
      <c r="B48" s="54" t="s">
        <v>1447</v>
      </c>
      <c r="C48" s="1" t="s">
        <v>755</v>
      </c>
      <c r="D48" s="56" t="s">
        <v>1865</v>
      </c>
      <c r="E48" s="56" t="s">
        <v>1825</v>
      </c>
      <c r="F48" s="117" t="s">
        <v>1824</v>
      </c>
      <c r="G48" s="139" t="s">
        <v>2691</v>
      </c>
      <c r="H48" s="141">
        <v>42341</v>
      </c>
      <c r="I48" s="141">
        <v>42368</v>
      </c>
      <c r="J48" s="157">
        <v>18319.2</v>
      </c>
      <c r="K48" s="93">
        <v>10020</v>
      </c>
      <c r="L48" s="25" t="s">
        <v>509</v>
      </c>
      <c r="M48" s="1" t="s">
        <v>1592</v>
      </c>
      <c r="N48" s="1"/>
      <c r="O48" s="26" t="s">
        <v>1593</v>
      </c>
      <c r="P48" s="1"/>
    </row>
    <row r="49" spans="1:16" s="1" customFormat="1" ht="51">
      <c r="A49" s="1">
        <v>2015</v>
      </c>
      <c r="B49" s="54" t="s">
        <v>1448</v>
      </c>
      <c r="C49" s="1" t="s">
        <v>755</v>
      </c>
      <c r="D49" s="56" t="s">
        <v>1866</v>
      </c>
      <c r="E49" s="56" t="s">
        <v>2634</v>
      </c>
      <c r="F49" s="117" t="s">
        <v>1999</v>
      </c>
      <c r="G49" s="117" t="s">
        <v>2690</v>
      </c>
      <c r="H49" s="141">
        <v>42341</v>
      </c>
      <c r="I49" s="141">
        <v>42368</v>
      </c>
      <c r="J49" s="157">
        <v>2085</v>
      </c>
      <c r="K49" s="93">
        <v>0</v>
      </c>
      <c r="L49" s="25" t="s">
        <v>1595</v>
      </c>
      <c r="M49" s="1" t="s">
        <v>1594</v>
      </c>
    </row>
    <row r="50" spans="1:16" ht="40.5" customHeight="1">
      <c r="A50" s="1">
        <v>2015</v>
      </c>
      <c r="B50" s="54" t="s">
        <v>1449</v>
      </c>
      <c r="C50" s="1" t="s">
        <v>755</v>
      </c>
      <c r="D50" s="56" t="s">
        <v>2000</v>
      </c>
      <c r="E50" s="56" t="s">
        <v>1590</v>
      </c>
      <c r="F50" s="117" t="s">
        <v>1587</v>
      </c>
      <c r="G50" s="117" t="s">
        <v>2690</v>
      </c>
      <c r="H50" s="141">
        <v>42339</v>
      </c>
      <c r="I50" s="141">
        <v>42368</v>
      </c>
      <c r="J50" s="157">
        <v>350</v>
      </c>
      <c r="K50" s="93">
        <v>0</v>
      </c>
      <c r="L50" s="25" t="s">
        <v>1588</v>
      </c>
      <c r="M50" s="26" t="s">
        <v>1589</v>
      </c>
      <c r="N50" s="1"/>
      <c r="O50" s="1"/>
      <c r="P50" s="1"/>
    </row>
    <row r="51" spans="1:16" ht="51">
      <c r="A51" s="1">
        <v>2015</v>
      </c>
      <c r="B51" s="54" t="s">
        <v>1447</v>
      </c>
      <c r="C51" s="1" t="s">
        <v>647</v>
      </c>
      <c r="D51" s="56" t="s">
        <v>2001</v>
      </c>
      <c r="E51" s="56" t="s">
        <v>1591</v>
      </c>
      <c r="F51" s="117" t="s">
        <v>1586</v>
      </c>
      <c r="G51" s="139" t="s">
        <v>2691</v>
      </c>
      <c r="H51" s="141">
        <v>42338</v>
      </c>
      <c r="I51" s="141">
        <v>42342</v>
      </c>
      <c r="J51" s="157">
        <v>86.31</v>
      </c>
      <c r="K51" s="93">
        <v>0</v>
      </c>
      <c r="L51" s="25" t="s">
        <v>358</v>
      </c>
      <c r="M51" s="1" t="s">
        <v>1262</v>
      </c>
      <c r="N51" s="1"/>
      <c r="O51" s="1"/>
      <c r="P51" s="1"/>
    </row>
    <row r="52" spans="1:16" ht="39.75" customHeight="1">
      <c r="A52" s="1">
        <v>2015</v>
      </c>
      <c r="B52" s="54" t="s">
        <v>1446</v>
      </c>
      <c r="C52" s="1" t="s">
        <v>755</v>
      </c>
      <c r="D52" s="56" t="s">
        <v>2002</v>
      </c>
      <c r="E52" s="56" t="s">
        <v>2091</v>
      </c>
      <c r="F52" s="117" t="s">
        <v>1584</v>
      </c>
      <c r="G52" s="117" t="s">
        <v>2690</v>
      </c>
      <c r="H52" s="141">
        <v>42338</v>
      </c>
      <c r="I52" s="141">
        <v>42369</v>
      </c>
      <c r="J52" s="157">
        <v>2220.19</v>
      </c>
      <c r="K52" s="93">
        <v>2220.19</v>
      </c>
      <c r="L52" s="25" t="s">
        <v>262</v>
      </c>
      <c r="M52" s="1" t="s">
        <v>1585</v>
      </c>
      <c r="N52" s="1"/>
      <c r="O52" s="1"/>
      <c r="P52" s="1"/>
    </row>
    <row r="53" spans="1:16" ht="51">
      <c r="A53" s="1">
        <v>2015</v>
      </c>
      <c r="B53" s="54" t="s">
        <v>1445</v>
      </c>
      <c r="C53" s="1" t="s">
        <v>755</v>
      </c>
      <c r="D53" s="56" t="s">
        <v>1867</v>
      </c>
      <c r="E53" s="56" t="s">
        <v>2635</v>
      </c>
      <c r="F53" s="117" t="s">
        <v>1583</v>
      </c>
      <c r="G53" s="117" t="s">
        <v>2690</v>
      </c>
      <c r="H53" s="141">
        <v>42335</v>
      </c>
      <c r="I53" s="141">
        <v>42369</v>
      </c>
      <c r="J53" s="157">
        <v>1180</v>
      </c>
      <c r="K53" s="93">
        <v>0</v>
      </c>
      <c r="L53" s="25" t="s">
        <v>1807</v>
      </c>
      <c r="M53" s="1" t="s">
        <v>1582</v>
      </c>
      <c r="N53" s="1"/>
      <c r="O53" s="1" t="s">
        <v>1582</v>
      </c>
      <c r="P53" s="1"/>
    </row>
    <row r="54" spans="1:16" ht="51">
      <c r="A54" s="1">
        <v>2015</v>
      </c>
      <c r="B54" s="54" t="s">
        <v>1441</v>
      </c>
      <c r="C54" s="1" t="s">
        <v>755</v>
      </c>
      <c r="D54" s="56" t="s">
        <v>1868</v>
      </c>
      <c r="E54" s="56" t="s">
        <v>2093</v>
      </c>
      <c r="F54" s="117" t="s">
        <v>1575</v>
      </c>
      <c r="G54" s="117" t="s">
        <v>2690</v>
      </c>
      <c r="H54" s="141">
        <v>42334</v>
      </c>
      <c r="I54" s="141">
        <v>42369</v>
      </c>
      <c r="J54" s="157">
        <v>2466</v>
      </c>
      <c r="K54" s="93">
        <v>2466</v>
      </c>
      <c r="L54" s="25" t="s">
        <v>2300</v>
      </c>
      <c r="M54" s="26" t="s">
        <v>1576</v>
      </c>
      <c r="N54" s="1"/>
      <c r="O54" s="1"/>
      <c r="P54" s="1"/>
    </row>
    <row r="55" spans="1:16" ht="51">
      <c r="A55" s="1">
        <v>2015</v>
      </c>
      <c r="B55" s="54" t="s">
        <v>1444</v>
      </c>
      <c r="C55" s="1" t="s">
        <v>755</v>
      </c>
      <c r="D55" s="56" t="s">
        <v>1869</v>
      </c>
      <c r="E55" s="56" t="s">
        <v>2092</v>
      </c>
      <c r="F55" s="117" t="s">
        <v>1580</v>
      </c>
      <c r="G55" s="117" t="s">
        <v>2690</v>
      </c>
      <c r="H55" s="141">
        <v>42334</v>
      </c>
      <c r="I55" s="141">
        <v>42369</v>
      </c>
      <c r="J55" s="157">
        <v>803.6</v>
      </c>
      <c r="K55" s="93">
        <v>803.6</v>
      </c>
      <c r="L55" s="25" t="s">
        <v>1578</v>
      </c>
      <c r="M55" s="1" t="s">
        <v>1577</v>
      </c>
      <c r="N55" s="1"/>
      <c r="O55" s="1" t="s">
        <v>1579</v>
      </c>
      <c r="P55" s="1"/>
    </row>
    <row r="56" spans="1:16" ht="51">
      <c r="A56" s="1">
        <v>2015</v>
      </c>
      <c r="B56" s="54" t="s">
        <v>1440</v>
      </c>
      <c r="C56" s="1" t="s">
        <v>647</v>
      </c>
      <c r="D56" s="56" t="s">
        <v>1562</v>
      </c>
      <c r="E56" s="56" t="s">
        <v>1563</v>
      </c>
      <c r="F56" s="117" t="s">
        <v>1561</v>
      </c>
      <c r="G56" s="117" t="s">
        <v>2690</v>
      </c>
      <c r="H56" s="141">
        <v>42333</v>
      </c>
      <c r="I56" s="141">
        <v>42338</v>
      </c>
      <c r="J56" s="157">
        <v>340.16</v>
      </c>
      <c r="K56" s="93">
        <v>340.16</v>
      </c>
      <c r="L56" s="25" t="s">
        <v>358</v>
      </c>
      <c r="M56" s="1" t="s">
        <v>1262</v>
      </c>
      <c r="N56" s="1"/>
      <c r="O56" s="1"/>
      <c r="P56" s="1"/>
    </row>
    <row r="57" spans="1:16" ht="51">
      <c r="A57" s="1">
        <v>2015</v>
      </c>
      <c r="B57" s="54" t="s">
        <v>1443</v>
      </c>
      <c r="C57" s="1" t="s">
        <v>647</v>
      </c>
      <c r="D57" s="56" t="s">
        <v>1567</v>
      </c>
      <c r="E57" s="56" t="s">
        <v>1568</v>
      </c>
      <c r="F57" s="117" t="s">
        <v>1564</v>
      </c>
      <c r="G57" s="117" t="s">
        <v>2690</v>
      </c>
      <c r="H57" s="141">
        <v>42333</v>
      </c>
      <c r="I57" s="141">
        <v>42338</v>
      </c>
      <c r="J57" s="157">
        <v>262.5</v>
      </c>
      <c r="K57" s="93">
        <v>262.5</v>
      </c>
      <c r="L57" s="25" t="s">
        <v>1565</v>
      </c>
      <c r="M57" s="26" t="s">
        <v>1566</v>
      </c>
      <c r="N57" s="1"/>
      <c r="O57" s="1"/>
      <c r="P57" s="1"/>
    </row>
    <row r="58" spans="1:16" ht="51">
      <c r="A58" s="1">
        <v>2015</v>
      </c>
      <c r="B58" s="54" t="s">
        <v>1439</v>
      </c>
      <c r="C58" s="1" t="s">
        <v>1558</v>
      </c>
      <c r="D58" s="56" t="s">
        <v>1870</v>
      </c>
      <c r="E58" s="56" t="s">
        <v>1818</v>
      </c>
      <c r="F58" s="117" t="s">
        <v>1560</v>
      </c>
      <c r="G58" s="117" t="s">
        <v>2690</v>
      </c>
      <c r="H58" s="141">
        <v>42332</v>
      </c>
      <c r="I58" s="141">
        <v>42343</v>
      </c>
      <c r="J58" s="157">
        <v>1082.75</v>
      </c>
      <c r="K58" s="93">
        <v>0</v>
      </c>
      <c r="L58" s="25" t="s">
        <v>404</v>
      </c>
      <c r="M58" s="1" t="s">
        <v>1502</v>
      </c>
      <c r="N58" s="1"/>
      <c r="O58" s="1"/>
      <c r="P58" s="1"/>
    </row>
    <row r="59" spans="1:16" ht="48.75" customHeight="1">
      <c r="A59" s="1">
        <v>2015</v>
      </c>
      <c r="B59" s="54" t="s">
        <v>1434</v>
      </c>
      <c r="C59" s="1" t="s">
        <v>647</v>
      </c>
      <c r="D59" s="56" t="s">
        <v>1871</v>
      </c>
      <c r="E59" s="56" t="s">
        <v>2636</v>
      </c>
      <c r="F59" s="117" t="s">
        <v>1552</v>
      </c>
      <c r="G59" s="117" t="s">
        <v>2690</v>
      </c>
      <c r="H59" s="141">
        <v>42331</v>
      </c>
      <c r="I59" s="141">
        <v>42369</v>
      </c>
      <c r="J59" s="157">
        <v>1000</v>
      </c>
      <c r="K59" s="100">
        <v>1000</v>
      </c>
      <c r="L59" s="25" t="s">
        <v>2675</v>
      </c>
      <c r="M59" s="12" t="s">
        <v>1505</v>
      </c>
      <c r="N59" s="1"/>
      <c r="O59" s="1"/>
      <c r="P59" s="1"/>
    </row>
    <row r="60" spans="1:16" ht="63.75">
      <c r="A60" s="1">
        <v>2015</v>
      </c>
      <c r="B60" s="54" t="s">
        <v>1436</v>
      </c>
      <c r="C60" s="1" t="s">
        <v>647</v>
      </c>
      <c r="D60" s="56" t="s">
        <v>1872</v>
      </c>
      <c r="E60" s="97" t="s">
        <v>2672</v>
      </c>
      <c r="F60" s="117" t="s">
        <v>1549</v>
      </c>
      <c r="G60" s="117" t="s">
        <v>2690</v>
      </c>
      <c r="H60" s="141">
        <v>42328</v>
      </c>
      <c r="I60" s="141">
        <v>42369</v>
      </c>
      <c r="J60" s="157">
        <v>5634</v>
      </c>
      <c r="K60" s="93">
        <v>2817</v>
      </c>
      <c r="L60" s="25" t="s">
        <v>1551</v>
      </c>
      <c r="M60" s="26" t="s">
        <v>1550</v>
      </c>
      <c r="N60" s="1"/>
      <c r="O60" s="1"/>
      <c r="P60" s="1"/>
    </row>
    <row r="61" spans="1:16" ht="37.5" customHeight="1">
      <c r="A61" s="1">
        <v>2015</v>
      </c>
      <c r="B61" s="54" t="s">
        <v>1435</v>
      </c>
      <c r="C61" s="1" t="s">
        <v>647</v>
      </c>
      <c r="D61" s="56" t="s">
        <v>1535</v>
      </c>
      <c r="E61" s="56" t="s">
        <v>1831</v>
      </c>
      <c r="F61" s="117" t="s">
        <v>1534</v>
      </c>
      <c r="G61" s="117" t="s">
        <v>2690</v>
      </c>
      <c r="H61" s="141">
        <v>42326</v>
      </c>
      <c r="I61" s="141">
        <v>42338</v>
      </c>
      <c r="J61" s="157">
        <v>756</v>
      </c>
      <c r="K61" s="93">
        <v>756</v>
      </c>
      <c r="L61" s="25" t="s">
        <v>745</v>
      </c>
      <c r="M61" s="1" t="s">
        <v>188</v>
      </c>
      <c r="N61" s="1"/>
      <c r="O61" s="1"/>
      <c r="P61" s="1"/>
    </row>
    <row r="62" spans="1:16" ht="51">
      <c r="A62" s="1">
        <v>2015</v>
      </c>
      <c r="B62" s="54" t="s">
        <v>1462</v>
      </c>
      <c r="C62" s="1" t="s">
        <v>647</v>
      </c>
      <c r="D62" s="56" t="s">
        <v>1648</v>
      </c>
      <c r="E62" s="56" t="s">
        <v>1652</v>
      </c>
      <c r="F62" s="117" t="s">
        <v>1646</v>
      </c>
      <c r="G62" s="117" t="s">
        <v>2690</v>
      </c>
      <c r="H62" s="141">
        <v>42326</v>
      </c>
      <c r="I62" s="141">
        <v>42369</v>
      </c>
      <c r="J62" s="157">
        <v>348.64</v>
      </c>
      <c r="K62" s="93">
        <v>348.64</v>
      </c>
      <c r="L62" s="25" t="s">
        <v>448</v>
      </c>
      <c r="M62" s="1" t="s">
        <v>449</v>
      </c>
      <c r="N62" s="1"/>
      <c r="O62" s="1"/>
      <c r="P62" s="1"/>
    </row>
    <row r="63" spans="1:16" ht="51">
      <c r="A63" s="1">
        <v>2015</v>
      </c>
      <c r="B63" s="54" t="s">
        <v>1463</v>
      </c>
      <c r="C63" s="1" t="s">
        <v>647</v>
      </c>
      <c r="D63" s="56" t="s">
        <v>1649</v>
      </c>
      <c r="E63" s="56" t="s">
        <v>1651</v>
      </c>
      <c r="F63" s="117" t="s">
        <v>1646</v>
      </c>
      <c r="G63" s="117" t="s">
        <v>2690</v>
      </c>
      <c r="H63" s="141">
        <v>42326</v>
      </c>
      <c r="I63" s="141">
        <v>42369</v>
      </c>
      <c r="J63" s="157">
        <v>500</v>
      </c>
      <c r="K63" s="93">
        <v>0</v>
      </c>
      <c r="L63" s="25" t="s">
        <v>467</v>
      </c>
      <c r="M63" s="1" t="s">
        <v>1650</v>
      </c>
      <c r="N63" s="1"/>
      <c r="O63" s="1"/>
      <c r="P63" s="1"/>
    </row>
    <row r="64" spans="1:16" ht="51">
      <c r="A64" s="1">
        <v>2015</v>
      </c>
      <c r="B64" s="54" t="s">
        <v>1464</v>
      </c>
      <c r="C64" s="1" t="s">
        <v>647</v>
      </c>
      <c r="D64" s="56" t="s">
        <v>1659</v>
      </c>
      <c r="E64" s="56" t="s">
        <v>1655</v>
      </c>
      <c r="F64" s="117" t="s">
        <v>1656</v>
      </c>
      <c r="G64" s="117" t="s">
        <v>2690</v>
      </c>
      <c r="H64" s="141">
        <v>42326</v>
      </c>
      <c r="I64" s="141">
        <v>42369</v>
      </c>
      <c r="J64" s="157">
        <v>248.99</v>
      </c>
      <c r="K64" s="93">
        <v>248.99</v>
      </c>
      <c r="L64" s="25" t="s">
        <v>448</v>
      </c>
      <c r="M64" s="1" t="s">
        <v>449</v>
      </c>
      <c r="N64" s="1"/>
      <c r="O64" s="1"/>
      <c r="P64" s="1"/>
    </row>
    <row r="65" spans="1:17" ht="51">
      <c r="A65" s="1">
        <v>2015</v>
      </c>
      <c r="B65" s="54" t="s">
        <v>1465</v>
      </c>
      <c r="C65" s="1" t="s">
        <v>647</v>
      </c>
      <c r="D65" s="56" t="s">
        <v>1668</v>
      </c>
      <c r="E65" s="56" t="s">
        <v>1660</v>
      </c>
      <c r="F65" s="117" t="s">
        <v>1661</v>
      </c>
      <c r="G65" s="117" t="s">
        <v>2690</v>
      </c>
      <c r="H65" s="141">
        <v>42326</v>
      </c>
      <c r="I65" s="141">
        <v>42369</v>
      </c>
      <c r="J65" s="157">
        <v>819</v>
      </c>
      <c r="K65" s="93">
        <v>0</v>
      </c>
      <c r="L65" s="25" t="s">
        <v>1658</v>
      </c>
      <c r="M65" s="1" t="s">
        <v>1657</v>
      </c>
      <c r="N65" s="1"/>
      <c r="O65" s="1"/>
      <c r="P65" s="1"/>
    </row>
    <row r="66" spans="1:17" ht="51">
      <c r="A66" s="1">
        <v>2015</v>
      </c>
      <c r="B66" s="54" t="s">
        <v>1461</v>
      </c>
      <c r="C66" s="1" t="s">
        <v>647</v>
      </c>
      <c r="D66" s="56" t="s">
        <v>1643</v>
      </c>
      <c r="E66" s="56" t="s">
        <v>1644</v>
      </c>
      <c r="F66" s="117" t="s">
        <v>1642</v>
      </c>
      <c r="G66" s="139" t="s">
        <v>2691</v>
      </c>
      <c r="H66" s="141">
        <v>42325</v>
      </c>
      <c r="I66" s="141">
        <v>42369</v>
      </c>
      <c r="J66" s="157">
        <v>452.92</v>
      </c>
      <c r="K66" s="93">
        <v>0</v>
      </c>
      <c r="L66" s="25" t="s">
        <v>358</v>
      </c>
      <c r="M66" s="1" t="s">
        <v>1262</v>
      </c>
      <c r="N66" s="1"/>
      <c r="O66" s="1"/>
      <c r="P66" s="1"/>
    </row>
    <row r="67" spans="1:17" ht="51">
      <c r="A67" s="1">
        <v>2015</v>
      </c>
      <c r="B67" s="54" t="s">
        <v>1460</v>
      </c>
      <c r="C67" s="1" t="s">
        <v>647</v>
      </c>
      <c r="D67" s="56" t="s">
        <v>1641</v>
      </c>
      <c r="E67" s="56" t="s">
        <v>1639</v>
      </c>
      <c r="F67" s="117" t="s">
        <v>2003</v>
      </c>
      <c r="G67" s="117" t="s">
        <v>2690</v>
      </c>
      <c r="H67" s="141">
        <v>42325</v>
      </c>
      <c r="I67" s="141">
        <v>42369</v>
      </c>
      <c r="J67" s="157">
        <v>40</v>
      </c>
      <c r="K67" s="93">
        <v>40</v>
      </c>
      <c r="L67" s="25" t="s">
        <v>38</v>
      </c>
      <c r="M67" s="26" t="s">
        <v>1640</v>
      </c>
      <c r="N67" s="1"/>
      <c r="O67" s="1"/>
      <c r="P67" s="1"/>
    </row>
    <row r="68" spans="1:17" ht="51">
      <c r="A68" s="1">
        <v>2015</v>
      </c>
      <c r="B68" s="54" t="s">
        <v>1432</v>
      </c>
      <c r="C68" s="1" t="s">
        <v>755</v>
      </c>
      <c r="D68" s="56" t="s">
        <v>1499</v>
      </c>
      <c r="E68" s="56" t="s">
        <v>1498</v>
      </c>
      <c r="F68" s="117" t="s">
        <v>1495</v>
      </c>
      <c r="G68" s="117" t="s">
        <v>2690</v>
      </c>
      <c r="H68" s="141">
        <v>42324</v>
      </c>
      <c r="I68" s="141">
        <v>42338</v>
      </c>
      <c r="J68" s="157">
        <v>92</v>
      </c>
      <c r="K68" s="93">
        <v>92</v>
      </c>
      <c r="L68" s="25" t="s">
        <v>1497</v>
      </c>
      <c r="M68" s="26" t="s">
        <v>1496</v>
      </c>
      <c r="N68" s="1"/>
      <c r="O68" s="1"/>
      <c r="P68" s="1"/>
    </row>
    <row r="69" spans="1:17" ht="51">
      <c r="A69" s="1">
        <v>2015</v>
      </c>
      <c r="B69" s="54" t="s">
        <v>1433</v>
      </c>
      <c r="C69" s="1" t="s">
        <v>755</v>
      </c>
      <c r="D69" s="56" t="s">
        <v>1503</v>
      </c>
      <c r="E69" s="56" t="s">
        <v>1504</v>
      </c>
      <c r="F69" s="117" t="s">
        <v>1501</v>
      </c>
      <c r="G69" s="117" t="s">
        <v>2690</v>
      </c>
      <c r="H69" s="141">
        <v>42324</v>
      </c>
      <c r="I69" s="141">
        <v>42338</v>
      </c>
      <c r="J69" s="157">
        <v>1771.32</v>
      </c>
      <c r="K69" s="93">
        <v>0</v>
      </c>
      <c r="L69" s="25" t="s">
        <v>404</v>
      </c>
      <c r="M69" s="1" t="s">
        <v>1502</v>
      </c>
      <c r="N69" s="1"/>
      <c r="O69" s="1"/>
      <c r="P69" s="1"/>
    </row>
    <row r="70" spans="1:17" ht="51">
      <c r="A70" s="11">
        <v>2015</v>
      </c>
      <c r="B70" s="101" t="s">
        <v>1193</v>
      </c>
      <c r="C70" s="11" t="s">
        <v>647</v>
      </c>
      <c r="D70" s="102" t="s">
        <v>1873</v>
      </c>
      <c r="E70" s="102" t="s">
        <v>1487</v>
      </c>
      <c r="F70" s="117" t="s">
        <v>1299</v>
      </c>
      <c r="G70" s="117" t="s">
        <v>2690</v>
      </c>
      <c r="H70" s="141">
        <v>42323</v>
      </c>
      <c r="I70" s="141">
        <v>42444</v>
      </c>
      <c r="J70" s="157">
        <f>2430*2</f>
        <v>4860</v>
      </c>
      <c r="K70" s="103">
        <v>0</v>
      </c>
      <c r="L70" s="131" t="s">
        <v>2676</v>
      </c>
      <c r="M70" s="132" t="s">
        <v>1300</v>
      </c>
      <c r="N70" s="11"/>
      <c r="O70" s="11"/>
      <c r="P70" s="11"/>
    </row>
    <row r="71" spans="1:17" ht="51">
      <c r="A71" s="11">
        <v>2015</v>
      </c>
      <c r="B71" s="101" t="s">
        <v>1194</v>
      </c>
      <c r="C71" s="11" t="s">
        <v>647</v>
      </c>
      <c r="D71" s="102" t="s">
        <v>1873</v>
      </c>
      <c r="E71" s="102" t="s">
        <v>1487</v>
      </c>
      <c r="F71" s="117" t="s">
        <v>1299</v>
      </c>
      <c r="G71" s="117" t="s">
        <v>2690</v>
      </c>
      <c r="H71" s="141">
        <v>42323</v>
      </c>
      <c r="I71" s="141">
        <v>42444</v>
      </c>
      <c r="J71" s="157">
        <v>2430</v>
      </c>
      <c r="K71" s="103">
        <v>0</v>
      </c>
      <c r="L71" s="131" t="s">
        <v>1609</v>
      </c>
      <c r="M71" s="11" t="s">
        <v>1301</v>
      </c>
      <c r="N71" s="11"/>
      <c r="O71" s="11"/>
      <c r="P71" s="11"/>
    </row>
    <row r="72" spans="1:17" ht="36" customHeight="1">
      <c r="A72" s="11">
        <v>2015</v>
      </c>
      <c r="B72" s="101" t="s">
        <v>1195</v>
      </c>
      <c r="C72" s="11" t="s">
        <v>647</v>
      </c>
      <c r="D72" s="102" t="s">
        <v>1873</v>
      </c>
      <c r="E72" s="102" t="s">
        <v>1487</v>
      </c>
      <c r="F72" s="117" t="s">
        <v>1299</v>
      </c>
      <c r="G72" s="117" t="s">
        <v>2690</v>
      </c>
      <c r="H72" s="141">
        <v>42323</v>
      </c>
      <c r="I72" s="141">
        <v>42444</v>
      </c>
      <c r="J72" s="157">
        <v>9720</v>
      </c>
      <c r="K72" s="103">
        <v>0</v>
      </c>
      <c r="L72" s="131" t="s">
        <v>693</v>
      </c>
      <c r="M72" s="11" t="s">
        <v>1302</v>
      </c>
      <c r="N72" s="11"/>
      <c r="O72" s="11"/>
      <c r="P72" s="11"/>
    </row>
    <row r="73" spans="1:17" ht="38.25" customHeight="1">
      <c r="A73" s="11">
        <v>2015</v>
      </c>
      <c r="B73" s="101" t="s">
        <v>1196</v>
      </c>
      <c r="C73" s="11" t="s">
        <v>647</v>
      </c>
      <c r="D73" s="102" t="s">
        <v>1873</v>
      </c>
      <c r="E73" s="102" t="s">
        <v>1487</v>
      </c>
      <c r="F73" s="117" t="s">
        <v>1299</v>
      </c>
      <c r="G73" s="117" t="s">
        <v>2690</v>
      </c>
      <c r="H73" s="141">
        <v>42323</v>
      </c>
      <c r="I73" s="141">
        <v>42444</v>
      </c>
      <c r="J73" s="157">
        <v>4860</v>
      </c>
      <c r="K73" s="103">
        <v>0</v>
      </c>
      <c r="L73" s="131" t="s">
        <v>1610</v>
      </c>
      <c r="M73" s="132" t="s">
        <v>1303</v>
      </c>
      <c r="N73" s="11"/>
      <c r="O73" s="11"/>
      <c r="P73" s="11"/>
    </row>
    <row r="74" spans="1:17" ht="38.25" customHeight="1">
      <c r="A74" s="11">
        <v>2015</v>
      </c>
      <c r="B74" s="101" t="s">
        <v>1197</v>
      </c>
      <c r="C74" s="11" t="s">
        <v>647</v>
      </c>
      <c r="D74" s="102" t="s">
        <v>1873</v>
      </c>
      <c r="E74" s="102" t="s">
        <v>1487</v>
      </c>
      <c r="F74" s="117" t="s">
        <v>1299</v>
      </c>
      <c r="G74" s="117" t="s">
        <v>2690</v>
      </c>
      <c r="H74" s="141">
        <v>42323</v>
      </c>
      <c r="I74" s="141">
        <v>42444</v>
      </c>
      <c r="J74" s="157">
        <v>7290</v>
      </c>
      <c r="K74" s="103">
        <v>0</v>
      </c>
      <c r="L74" s="131" t="s">
        <v>571</v>
      </c>
      <c r="M74" s="11" t="s">
        <v>1304</v>
      </c>
      <c r="N74" s="11"/>
      <c r="O74" s="11"/>
      <c r="P74" s="11"/>
    </row>
    <row r="75" spans="1:17" ht="51">
      <c r="A75" s="11">
        <v>2015</v>
      </c>
      <c r="B75" s="101" t="s">
        <v>1198</v>
      </c>
      <c r="C75" s="11" t="s">
        <v>647</v>
      </c>
      <c r="D75" s="102" t="s">
        <v>1873</v>
      </c>
      <c r="E75" s="102" t="s">
        <v>1487</v>
      </c>
      <c r="F75" s="117" t="s">
        <v>1299</v>
      </c>
      <c r="G75" s="117" t="s">
        <v>2690</v>
      </c>
      <c r="H75" s="141">
        <v>42323</v>
      </c>
      <c r="I75" s="141">
        <v>42444</v>
      </c>
      <c r="J75" s="157">
        <v>6510.8</v>
      </c>
      <c r="K75" s="103">
        <v>0</v>
      </c>
      <c r="L75" s="131" t="s">
        <v>1611</v>
      </c>
      <c r="M75" s="11" t="s">
        <v>1305</v>
      </c>
      <c r="N75" s="11"/>
      <c r="O75" s="11"/>
      <c r="P75" s="11"/>
    </row>
    <row r="76" spans="1:17" ht="51">
      <c r="A76" s="11">
        <v>2015</v>
      </c>
      <c r="B76" s="101" t="s">
        <v>1199</v>
      </c>
      <c r="C76" s="11" t="s">
        <v>647</v>
      </c>
      <c r="D76" s="102" t="s">
        <v>1873</v>
      </c>
      <c r="E76" s="102" t="s">
        <v>1487</v>
      </c>
      <c r="F76" s="117" t="s">
        <v>1299</v>
      </c>
      <c r="G76" s="117" t="s">
        <v>2690</v>
      </c>
      <c r="H76" s="141">
        <v>42323</v>
      </c>
      <c r="I76" s="141">
        <v>42444</v>
      </c>
      <c r="J76" s="157">
        <v>2430</v>
      </c>
      <c r="K76" s="103">
        <v>0</v>
      </c>
      <c r="L76" s="131" t="s">
        <v>1613</v>
      </c>
      <c r="M76" s="11" t="s">
        <v>1306</v>
      </c>
      <c r="N76" s="11"/>
      <c r="O76" s="11"/>
      <c r="P76" s="11"/>
    </row>
    <row r="77" spans="1:17" ht="51">
      <c r="A77" s="11">
        <v>2015</v>
      </c>
      <c r="B77" s="101" t="s">
        <v>1200</v>
      </c>
      <c r="C77" s="11" t="s">
        <v>647</v>
      </c>
      <c r="D77" s="102" t="s">
        <v>1873</v>
      </c>
      <c r="E77" s="102" t="s">
        <v>1487</v>
      </c>
      <c r="F77" s="117" t="s">
        <v>1299</v>
      </c>
      <c r="G77" s="117" t="s">
        <v>2690</v>
      </c>
      <c r="H77" s="141">
        <v>42323</v>
      </c>
      <c r="I77" s="141">
        <v>42444</v>
      </c>
      <c r="J77" s="157">
        <v>2430</v>
      </c>
      <c r="K77" s="103">
        <v>0</v>
      </c>
      <c r="L77" s="131" t="s">
        <v>1614</v>
      </c>
      <c r="M77" s="11" t="s">
        <v>1307</v>
      </c>
      <c r="N77" s="11"/>
      <c r="O77" s="11"/>
      <c r="P77" s="11"/>
    </row>
    <row r="78" spans="1:17" ht="51">
      <c r="A78" s="11">
        <v>2015</v>
      </c>
      <c r="B78" s="101" t="s">
        <v>1201</v>
      </c>
      <c r="C78" s="11" t="s">
        <v>647</v>
      </c>
      <c r="D78" s="102" t="s">
        <v>1873</v>
      </c>
      <c r="E78" s="102" t="s">
        <v>1487</v>
      </c>
      <c r="F78" s="117" t="s">
        <v>1299</v>
      </c>
      <c r="G78" s="117" t="s">
        <v>2690</v>
      </c>
      <c r="H78" s="141">
        <v>42323</v>
      </c>
      <c r="I78" s="141">
        <v>42444</v>
      </c>
      <c r="J78" s="157">
        <f>1870*4</f>
        <v>7480</v>
      </c>
      <c r="K78" s="103">
        <v>0</v>
      </c>
      <c r="L78" s="131" t="s">
        <v>233</v>
      </c>
      <c r="M78" s="11" t="s">
        <v>1308</v>
      </c>
      <c r="N78" s="11"/>
      <c r="O78" s="11"/>
      <c r="P78" s="11"/>
    </row>
    <row r="79" spans="1:17" ht="51">
      <c r="A79" s="11">
        <v>2015</v>
      </c>
      <c r="B79" s="101" t="s">
        <v>1202</v>
      </c>
      <c r="C79" s="11" t="s">
        <v>647</v>
      </c>
      <c r="D79" s="102" t="s">
        <v>1873</v>
      </c>
      <c r="E79" s="102" t="s">
        <v>1487</v>
      </c>
      <c r="F79" s="117" t="s">
        <v>1299</v>
      </c>
      <c r="G79" s="117" t="s">
        <v>2690</v>
      </c>
      <c r="H79" s="141">
        <v>42323</v>
      </c>
      <c r="I79" s="141">
        <v>42444</v>
      </c>
      <c r="J79" s="157">
        <v>2430</v>
      </c>
      <c r="K79" s="103">
        <v>0</v>
      </c>
      <c r="L79" s="131" t="s">
        <v>1612</v>
      </c>
      <c r="M79" s="132" t="s">
        <v>1485</v>
      </c>
      <c r="N79" s="11"/>
      <c r="O79" s="11"/>
      <c r="P79" s="11"/>
    </row>
    <row r="80" spans="1:17" ht="51">
      <c r="A80" s="11">
        <v>2015</v>
      </c>
      <c r="B80" s="101" t="s">
        <v>1203</v>
      </c>
      <c r="C80" s="11" t="s">
        <v>647</v>
      </c>
      <c r="D80" s="102" t="s">
        <v>1873</v>
      </c>
      <c r="E80" s="102" t="s">
        <v>1487</v>
      </c>
      <c r="F80" s="117" t="s">
        <v>1299</v>
      </c>
      <c r="G80" s="117" t="s">
        <v>2690</v>
      </c>
      <c r="H80" s="141">
        <v>42323</v>
      </c>
      <c r="I80" s="141">
        <v>42444</v>
      </c>
      <c r="J80" s="157">
        <v>2430</v>
      </c>
      <c r="K80" s="103">
        <v>0</v>
      </c>
      <c r="L80" s="131" t="s">
        <v>1616</v>
      </c>
      <c r="M80" s="132" t="s">
        <v>1309</v>
      </c>
      <c r="N80" s="11"/>
      <c r="O80" s="11"/>
      <c r="P80" s="11"/>
      <c r="Q80" s="104"/>
    </row>
    <row r="81" spans="1:17" ht="51">
      <c r="A81" s="11">
        <v>2015</v>
      </c>
      <c r="B81" s="101" t="s">
        <v>1204</v>
      </c>
      <c r="C81" s="11" t="s">
        <v>647</v>
      </c>
      <c r="D81" s="102" t="s">
        <v>1873</v>
      </c>
      <c r="E81" s="102" t="s">
        <v>1487</v>
      </c>
      <c r="F81" s="117" t="s">
        <v>1299</v>
      </c>
      <c r="G81" s="117" t="s">
        <v>2690</v>
      </c>
      <c r="H81" s="141">
        <v>42323</v>
      </c>
      <c r="I81" s="141">
        <v>42444</v>
      </c>
      <c r="J81" s="157">
        <v>66.2</v>
      </c>
      <c r="K81" s="103">
        <v>0</v>
      </c>
      <c r="L81" s="131" t="s">
        <v>1615</v>
      </c>
      <c r="M81" s="11" t="s">
        <v>1310</v>
      </c>
      <c r="N81" s="105"/>
      <c r="O81" s="105"/>
      <c r="P81" s="105"/>
      <c r="Q81" s="104"/>
    </row>
    <row r="82" spans="1:17" s="1" customFormat="1" ht="51">
      <c r="A82" s="1">
        <v>2015</v>
      </c>
      <c r="B82" s="54" t="s">
        <v>1226</v>
      </c>
      <c r="C82" s="1" t="s">
        <v>647</v>
      </c>
      <c r="D82" s="56" t="s">
        <v>1874</v>
      </c>
      <c r="E82" s="56" t="s">
        <v>2094</v>
      </c>
      <c r="F82" s="117" t="s">
        <v>1492</v>
      </c>
      <c r="G82" s="117" t="s">
        <v>2690</v>
      </c>
      <c r="H82" s="141">
        <v>42321</v>
      </c>
      <c r="I82" s="141">
        <v>42137</v>
      </c>
      <c r="J82" s="157">
        <v>7600</v>
      </c>
      <c r="K82" s="93">
        <v>0</v>
      </c>
      <c r="L82" s="25" t="s">
        <v>1493</v>
      </c>
      <c r="M82" s="26" t="s">
        <v>1494</v>
      </c>
      <c r="Q82" s="104"/>
    </row>
    <row r="83" spans="1:17" ht="51">
      <c r="A83" s="1">
        <v>2015</v>
      </c>
      <c r="B83" s="54" t="s">
        <v>1221</v>
      </c>
      <c r="C83" s="1" t="s">
        <v>647</v>
      </c>
      <c r="D83" s="56" t="s">
        <v>1422</v>
      </c>
      <c r="E83" s="56" t="s">
        <v>1507</v>
      </c>
      <c r="F83" s="117" t="s">
        <v>1421</v>
      </c>
      <c r="G83" s="139" t="s">
        <v>2691</v>
      </c>
      <c r="H83" s="141">
        <v>42318</v>
      </c>
      <c r="I83" s="141">
        <v>42338</v>
      </c>
      <c r="J83" s="157">
        <v>133.69</v>
      </c>
      <c r="K83" s="93">
        <v>133.69</v>
      </c>
      <c r="L83" s="25" t="s">
        <v>358</v>
      </c>
      <c r="M83" s="1" t="s">
        <v>1262</v>
      </c>
      <c r="N83" s="1"/>
      <c r="O83" s="1"/>
      <c r="P83" s="1"/>
      <c r="Q83" s="104"/>
    </row>
    <row r="84" spans="1:17" ht="51">
      <c r="A84" s="1">
        <v>2015</v>
      </c>
      <c r="B84" s="54" t="s">
        <v>1222</v>
      </c>
      <c r="C84" s="1" t="s">
        <v>647</v>
      </c>
      <c r="D84" s="56" t="s">
        <v>1424</v>
      </c>
      <c r="E84" s="97" t="s">
        <v>2566</v>
      </c>
      <c r="F84" s="117" t="s">
        <v>1423</v>
      </c>
      <c r="G84" s="117" t="s">
        <v>2690</v>
      </c>
      <c r="H84" s="141">
        <v>42318</v>
      </c>
      <c r="I84" s="141">
        <v>42338</v>
      </c>
      <c r="J84" s="157">
        <v>115.24</v>
      </c>
      <c r="K84" s="93">
        <v>115.24</v>
      </c>
      <c r="L84" s="3" t="s">
        <v>358</v>
      </c>
      <c r="M84" s="1" t="s">
        <v>1262</v>
      </c>
      <c r="N84" s="1"/>
      <c r="O84" s="1"/>
      <c r="P84" s="1"/>
    </row>
    <row r="85" spans="1:17" ht="51">
      <c r="A85" s="1">
        <v>2015</v>
      </c>
      <c r="B85" s="54" t="s">
        <v>1223</v>
      </c>
      <c r="C85" s="1" t="s">
        <v>647</v>
      </c>
      <c r="D85" s="56" t="s">
        <v>1426</v>
      </c>
      <c r="E85" s="97" t="s">
        <v>2565</v>
      </c>
      <c r="F85" s="117" t="s">
        <v>1425</v>
      </c>
      <c r="G85" s="117" t="s">
        <v>2690</v>
      </c>
      <c r="H85" s="141">
        <v>42318</v>
      </c>
      <c r="I85" s="141">
        <v>42338</v>
      </c>
      <c r="J85" s="157">
        <v>113.94</v>
      </c>
      <c r="K85" s="93">
        <v>113.94</v>
      </c>
      <c r="L85" s="3" t="s">
        <v>358</v>
      </c>
      <c r="M85" s="1" t="s">
        <v>1262</v>
      </c>
      <c r="N85" s="1"/>
      <c r="O85" s="1"/>
      <c r="P85" s="1"/>
    </row>
    <row r="86" spans="1:17" ht="51">
      <c r="A86" s="1">
        <v>2015</v>
      </c>
      <c r="B86" s="54" t="s">
        <v>1220</v>
      </c>
      <c r="C86" s="1" t="s">
        <v>862</v>
      </c>
      <c r="D86" s="56" t="s">
        <v>1420</v>
      </c>
      <c r="E86" s="56" t="s">
        <v>1509</v>
      </c>
      <c r="F86" s="117" t="s">
        <v>1418</v>
      </c>
      <c r="G86" s="117" t="s">
        <v>2690</v>
      </c>
      <c r="H86" s="141">
        <v>42318</v>
      </c>
      <c r="I86" s="141">
        <v>42338</v>
      </c>
      <c r="J86" s="160">
        <v>750</v>
      </c>
      <c r="K86" s="106">
        <v>750</v>
      </c>
      <c r="L86" s="25" t="s">
        <v>2301</v>
      </c>
      <c r="M86" s="26" t="s">
        <v>1419</v>
      </c>
      <c r="N86" s="1"/>
      <c r="O86" s="1"/>
      <c r="P86" s="1"/>
    </row>
    <row r="87" spans="1:17" ht="51">
      <c r="A87" s="1">
        <v>2015</v>
      </c>
      <c r="B87" s="54" t="s">
        <v>1224</v>
      </c>
      <c r="C87" s="1" t="s">
        <v>647</v>
      </c>
      <c r="D87" s="56" t="s">
        <v>1428</v>
      </c>
      <c r="E87" s="56" t="s">
        <v>1508</v>
      </c>
      <c r="F87" s="117" t="s">
        <v>1427</v>
      </c>
      <c r="G87" s="117" t="s">
        <v>2690</v>
      </c>
      <c r="H87" s="141">
        <v>42318</v>
      </c>
      <c r="I87" s="141">
        <v>42338</v>
      </c>
      <c r="J87" s="157">
        <v>320</v>
      </c>
      <c r="K87" s="93">
        <v>320</v>
      </c>
      <c r="L87" s="25" t="s">
        <v>1259</v>
      </c>
      <c r="M87" s="1" t="s">
        <v>1258</v>
      </c>
      <c r="N87" s="1"/>
      <c r="O87" s="1"/>
      <c r="P87" s="1"/>
    </row>
    <row r="88" spans="1:17" ht="51">
      <c r="A88" s="1">
        <v>2015</v>
      </c>
      <c r="B88" s="54" t="s">
        <v>1225</v>
      </c>
      <c r="C88" s="1" t="s">
        <v>647</v>
      </c>
      <c r="D88" s="56" t="s">
        <v>1875</v>
      </c>
      <c r="E88" s="56" t="s">
        <v>1512</v>
      </c>
      <c r="F88" s="117" t="s">
        <v>1486</v>
      </c>
      <c r="G88" s="117" t="s">
        <v>2690</v>
      </c>
      <c r="H88" s="141">
        <v>42318</v>
      </c>
      <c r="I88" s="141">
        <v>42338</v>
      </c>
      <c r="J88" s="157">
        <v>1532.94</v>
      </c>
      <c r="K88" s="93">
        <v>1532.94</v>
      </c>
      <c r="L88" s="25" t="s">
        <v>729</v>
      </c>
      <c r="M88" s="1" t="s">
        <v>1429</v>
      </c>
      <c r="N88" s="1"/>
      <c r="O88" s="1"/>
      <c r="P88" s="1"/>
    </row>
    <row r="89" spans="1:17" ht="51">
      <c r="A89" s="1">
        <v>2015</v>
      </c>
      <c r="B89" s="54" t="s">
        <v>1207</v>
      </c>
      <c r="C89" s="1" t="s">
        <v>304</v>
      </c>
      <c r="D89" s="56" t="s">
        <v>1376</v>
      </c>
      <c r="E89" s="56" t="s">
        <v>1375</v>
      </c>
      <c r="F89" s="117" t="s">
        <v>2004</v>
      </c>
      <c r="G89" s="117" t="s">
        <v>2690</v>
      </c>
      <c r="H89" s="141">
        <v>42317</v>
      </c>
      <c r="I89" s="141">
        <v>42338</v>
      </c>
      <c r="J89" s="157">
        <v>464</v>
      </c>
      <c r="K89" s="93">
        <v>464</v>
      </c>
      <c r="L89" s="25" t="s">
        <v>350</v>
      </c>
      <c r="M89" s="1" t="s">
        <v>1374</v>
      </c>
      <c r="N89" s="1"/>
      <c r="O89" s="1"/>
      <c r="P89" s="1"/>
    </row>
    <row r="90" spans="1:17" ht="51">
      <c r="A90" s="1">
        <v>2015</v>
      </c>
      <c r="B90" s="54" t="s">
        <v>1208</v>
      </c>
      <c r="C90" s="1" t="s">
        <v>304</v>
      </c>
      <c r="D90" s="56" t="s">
        <v>1377</v>
      </c>
      <c r="E90" s="56" t="s">
        <v>1379</v>
      </c>
      <c r="F90" s="117" t="s">
        <v>1480</v>
      </c>
      <c r="G90" s="117" t="s">
        <v>2690</v>
      </c>
      <c r="H90" s="141">
        <v>42317</v>
      </c>
      <c r="I90" s="141">
        <v>42338</v>
      </c>
      <c r="J90" s="157">
        <v>2366.1999999999998</v>
      </c>
      <c r="K90" s="93">
        <v>1258.0999999999999</v>
      </c>
      <c r="L90" s="25" t="s">
        <v>63</v>
      </c>
      <c r="M90" s="1" t="s">
        <v>1378</v>
      </c>
      <c r="N90" s="1"/>
      <c r="O90" s="1"/>
      <c r="P90" s="1"/>
    </row>
    <row r="91" spans="1:17" ht="51">
      <c r="A91" s="1">
        <v>2015</v>
      </c>
      <c r="B91" s="54" t="s">
        <v>1209</v>
      </c>
      <c r="C91" s="1" t="s">
        <v>304</v>
      </c>
      <c r="D91" s="56" t="s">
        <v>1381</v>
      </c>
      <c r="E91" s="56" t="s">
        <v>1382</v>
      </c>
      <c r="F91" s="117" t="s">
        <v>1380</v>
      </c>
      <c r="G91" s="117" t="s">
        <v>2690</v>
      </c>
      <c r="H91" s="141">
        <v>42317</v>
      </c>
      <c r="I91" s="141">
        <v>42338</v>
      </c>
      <c r="J91" s="157">
        <v>485.2</v>
      </c>
      <c r="K91" s="93">
        <v>485.2</v>
      </c>
      <c r="L91" s="25" t="s">
        <v>745</v>
      </c>
      <c r="M91" s="1" t="s">
        <v>723</v>
      </c>
      <c r="N91" s="1"/>
      <c r="O91" s="1"/>
      <c r="P91" s="1"/>
    </row>
    <row r="92" spans="1:17" ht="51">
      <c r="A92" s="1">
        <v>2015</v>
      </c>
      <c r="B92" s="54" t="s">
        <v>1210</v>
      </c>
      <c r="C92" s="1" t="s">
        <v>755</v>
      </c>
      <c r="D92" s="56" t="s">
        <v>1384</v>
      </c>
      <c r="E92" s="56" t="s">
        <v>1386</v>
      </c>
      <c r="F92" s="117" t="s">
        <v>1383</v>
      </c>
      <c r="G92" s="117" t="s">
        <v>2690</v>
      </c>
      <c r="H92" s="141">
        <v>42317</v>
      </c>
      <c r="I92" s="141">
        <v>42338</v>
      </c>
      <c r="J92" s="157">
        <v>81</v>
      </c>
      <c r="K92" s="93">
        <v>81</v>
      </c>
      <c r="L92" s="25" t="s">
        <v>38</v>
      </c>
      <c r="M92" s="1" t="s">
        <v>1385</v>
      </c>
      <c r="N92" s="1"/>
      <c r="O92" s="1"/>
      <c r="P92" s="1"/>
    </row>
    <row r="93" spans="1:17" ht="51">
      <c r="A93" s="1">
        <v>2015</v>
      </c>
      <c r="B93" s="54" t="s">
        <v>1211</v>
      </c>
      <c r="C93" s="1" t="s">
        <v>755</v>
      </c>
      <c r="D93" s="56" t="s">
        <v>1387</v>
      </c>
      <c r="E93" s="56" t="s">
        <v>1389</v>
      </c>
      <c r="F93" s="117" t="s">
        <v>1388</v>
      </c>
      <c r="G93" s="117" t="s">
        <v>2690</v>
      </c>
      <c r="H93" s="141">
        <v>42317</v>
      </c>
      <c r="I93" s="141">
        <v>42338</v>
      </c>
      <c r="J93" s="157">
        <v>450</v>
      </c>
      <c r="K93" s="93">
        <v>0</v>
      </c>
      <c r="L93" s="25" t="s">
        <v>1390</v>
      </c>
      <c r="M93" s="1" t="s">
        <v>705</v>
      </c>
      <c r="N93" s="1"/>
      <c r="O93" s="1"/>
      <c r="P93" s="1"/>
    </row>
    <row r="94" spans="1:17" ht="51">
      <c r="A94" s="1">
        <v>2015</v>
      </c>
      <c r="B94" s="54" t="s">
        <v>1212</v>
      </c>
      <c r="C94" s="1" t="s">
        <v>755</v>
      </c>
      <c r="D94" s="56" t="s">
        <v>1392</v>
      </c>
      <c r="E94" s="56" t="s">
        <v>1393</v>
      </c>
      <c r="F94" s="117" t="s">
        <v>1391</v>
      </c>
      <c r="G94" s="117" t="s">
        <v>2690</v>
      </c>
      <c r="H94" s="141">
        <v>42317</v>
      </c>
      <c r="I94" s="141">
        <v>42338</v>
      </c>
      <c r="J94" s="157">
        <v>412.01</v>
      </c>
      <c r="K94" s="93">
        <v>412.01</v>
      </c>
      <c r="L94" s="25" t="s">
        <v>404</v>
      </c>
      <c r="M94" s="1" t="s">
        <v>58</v>
      </c>
      <c r="N94" s="1"/>
      <c r="O94" s="1"/>
      <c r="P94" s="1"/>
    </row>
    <row r="95" spans="1:17" ht="51">
      <c r="A95" s="1">
        <v>2015</v>
      </c>
      <c r="B95" s="54" t="s">
        <v>1213</v>
      </c>
      <c r="C95" s="1" t="s">
        <v>755</v>
      </c>
      <c r="D95" s="56" t="s">
        <v>1395</v>
      </c>
      <c r="E95" s="97" t="s">
        <v>2564</v>
      </c>
      <c r="F95" s="117" t="s">
        <v>1394</v>
      </c>
      <c r="G95" s="117" t="s">
        <v>2690</v>
      </c>
      <c r="H95" s="141">
        <v>42317</v>
      </c>
      <c r="I95" s="141">
        <v>42338</v>
      </c>
      <c r="J95" s="157">
        <v>2870.6</v>
      </c>
      <c r="K95" s="93">
        <v>0</v>
      </c>
      <c r="L95" s="25" t="s">
        <v>745</v>
      </c>
      <c r="M95" s="1" t="s">
        <v>723</v>
      </c>
      <c r="N95" s="1"/>
      <c r="O95" s="1"/>
      <c r="P95" s="1"/>
    </row>
    <row r="96" spans="1:17" ht="51">
      <c r="A96" s="1">
        <v>2015</v>
      </c>
      <c r="B96" s="54" t="s">
        <v>1214</v>
      </c>
      <c r="C96" s="1" t="s">
        <v>755</v>
      </c>
      <c r="D96" s="56" t="s">
        <v>1396</v>
      </c>
      <c r="E96" s="56" t="s">
        <v>1397</v>
      </c>
      <c r="F96" s="117" t="s">
        <v>2005</v>
      </c>
      <c r="G96" s="117" t="s">
        <v>2690</v>
      </c>
      <c r="H96" s="141">
        <v>42317</v>
      </c>
      <c r="I96" s="141">
        <v>42338</v>
      </c>
      <c r="J96" s="157">
        <v>550</v>
      </c>
      <c r="K96" s="93">
        <v>550</v>
      </c>
      <c r="L96" s="3" t="s">
        <v>745</v>
      </c>
      <c r="M96" s="1" t="s">
        <v>723</v>
      </c>
      <c r="N96" s="1"/>
      <c r="O96" s="1"/>
      <c r="P96" s="1"/>
    </row>
    <row r="97" spans="1:16" ht="51">
      <c r="A97" s="1">
        <v>2015</v>
      </c>
      <c r="B97" s="54" t="s">
        <v>1215</v>
      </c>
      <c r="C97" s="1" t="s">
        <v>755</v>
      </c>
      <c r="D97" s="56" t="s">
        <v>1398</v>
      </c>
      <c r="E97" s="56" t="s">
        <v>1399</v>
      </c>
      <c r="F97" s="117" t="s">
        <v>1400</v>
      </c>
      <c r="G97" s="117" t="s">
        <v>2690</v>
      </c>
      <c r="H97" s="141">
        <v>42317</v>
      </c>
      <c r="I97" s="141">
        <v>42338</v>
      </c>
      <c r="J97" s="157">
        <v>1634.22</v>
      </c>
      <c r="K97" s="93">
        <v>1634.22</v>
      </c>
      <c r="L97" s="25" t="s">
        <v>1401</v>
      </c>
      <c r="M97" s="26" t="s">
        <v>1402</v>
      </c>
      <c r="N97" s="1"/>
      <c r="O97" s="1"/>
      <c r="P97" s="1"/>
    </row>
    <row r="98" spans="1:16" ht="51">
      <c r="A98" s="1">
        <v>2015</v>
      </c>
      <c r="B98" s="54" t="s">
        <v>1216</v>
      </c>
      <c r="C98" s="1" t="s">
        <v>755</v>
      </c>
      <c r="D98" s="56" t="s">
        <v>1407</v>
      </c>
      <c r="E98" s="56" t="s">
        <v>1403</v>
      </c>
      <c r="F98" s="117" t="s">
        <v>1404</v>
      </c>
      <c r="G98" s="117" t="s">
        <v>2690</v>
      </c>
      <c r="H98" s="141">
        <v>42317</v>
      </c>
      <c r="I98" s="141">
        <v>42338</v>
      </c>
      <c r="J98" s="157">
        <v>456</v>
      </c>
      <c r="K98" s="93">
        <v>456</v>
      </c>
      <c r="L98" s="25" t="s">
        <v>1406</v>
      </c>
      <c r="M98" s="1" t="s">
        <v>1405</v>
      </c>
      <c r="N98" s="1"/>
      <c r="O98" s="1"/>
      <c r="P98" s="1"/>
    </row>
    <row r="99" spans="1:16" ht="51">
      <c r="A99" s="1">
        <v>2015</v>
      </c>
      <c r="B99" s="54" t="s">
        <v>1217</v>
      </c>
      <c r="C99" s="1" t="s">
        <v>755</v>
      </c>
      <c r="D99" s="56" t="s">
        <v>1408</v>
      </c>
      <c r="E99" s="56" t="s">
        <v>1409</v>
      </c>
      <c r="F99" s="117" t="s">
        <v>1411</v>
      </c>
      <c r="G99" s="117" t="s">
        <v>2690</v>
      </c>
      <c r="H99" s="141">
        <v>42317</v>
      </c>
      <c r="I99" s="141">
        <v>42338</v>
      </c>
      <c r="J99" s="157">
        <v>650</v>
      </c>
      <c r="K99" s="93">
        <v>650</v>
      </c>
      <c r="L99" s="25" t="s">
        <v>638</v>
      </c>
      <c r="M99" s="1" t="s">
        <v>1410</v>
      </c>
      <c r="N99" s="1"/>
      <c r="O99" s="1"/>
      <c r="P99" s="1"/>
    </row>
    <row r="100" spans="1:16" ht="51">
      <c r="A100" s="1">
        <v>2015</v>
      </c>
      <c r="B100" s="54" t="s">
        <v>1218</v>
      </c>
      <c r="C100" s="1" t="s">
        <v>755</v>
      </c>
      <c r="D100" s="56" t="s">
        <v>1500</v>
      </c>
      <c r="E100" s="56" t="s">
        <v>1413</v>
      </c>
      <c r="F100" s="117" t="s">
        <v>1412</v>
      </c>
      <c r="G100" s="117" t="s">
        <v>2690</v>
      </c>
      <c r="H100" s="141">
        <v>42317</v>
      </c>
      <c r="I100" s="141">
        <v>42338</v>
      </c>
      <c r="J100" s="157">
        <v>600</v>
      </c>
      <c r="K100" s="93">
        <v>600</v>
      </c>
      <c r="L100" s="25" t="s">
        <v>509</v>
      </c>
      <c r="M100" s="1" t="s">
        <v>510</v>
      </c>
      <c r="N100" s="1"/>
      <c r="O100" s="1"/>
      <c r="P100" s="1"/>
    </row>
    <row r="101" spans="1:16" ht="51">
      <c r="A101" s="1">
        <v>2015</v>
      </c>
      <c r="B101" s="54" t="s">
        <v>1219</v>
      </c>
      <c r="C101" s="1" t="s">
        <v>755</v>
      </c>
      <c r="D101" s="56" t="s">
        <v>1876</v>
      </c>
      <c r="E101" s="97" t="s">
        <v>2562</v>
      </c>
      <c r="F101" s="117" t="s">
        <v>1414</v>
      </c>
      <c r="G101" s="117" t="s">
        <v>2690</v>
      </c>
      <c r="H101" s="141">
        <v>42317</v>
      </c>
      <c r="I101" s="141">
        <v>42369</v>
      </c>
      <c r="J101" s="157">
        <v>5000</v>
      </c>
      <c r="K101" s="93">
        <v>5000</v>
      </c>
      <c r="L101" s="25" t="s">
        <v>1415</v>
      </c>
      <c r="M101" s="26" t="s">
        <v>1417</v>
      </c>
      <c r="N101" s="1"/>
      <c r="O101" s="1" t="s">
        <v>1416</v>
      </c>
      <c r="P101" s="1"/>
    </row>
    <row r="102" spans="1:16" ht="51">
      <c r="A102" s="1">
        <v>2015</v>
      </c>
      <c r="B102" s="54" t="s">
        <v>1205</v>
      </c>
      <c r="C102" s="1" t="s">
        <v>647</v>
      </c>
      <c r="D102" s="56" t="s">
        <v>1877</v>
      </c>
      <c r="E102" s="56" t="s">
        <v>1490</v>
      </c>
      <c r="F102" s="117" t="s">
        <v>1319</v>
      </c>
      <c r="G102" s="117" t="s">
        <v>2690</v>
      </c>
      <c r="H102" s="141">
        <v>42314</v>
      </c>
      <c r="I102" s="141">
        <v>42338</v>
      </c>
      <c r="J102" s="157">
        <v>4471.25</v>
      </c>
      <c r="K102" s="93">
        <v>4471.25</v>
      </c>
      <c r="L102" s="25" t="s">
        <v>1259</v>
      </c>
      <c r="M102" s="1" t="s">
        <v>1320</v>
      </c>
      <c r="N102" s="1"/>
      <c r="O102" s="1"/>
      <c r="P102" s="1"/>
    </row>
    <row r="103" spans="1:16" ht="51">
      <c r="A103" s="1">
        <v>2015</v>
      </c>
      <c r="B103" s="54" t="s">
        <v>1206</v>
      </c>
      <c r="C103" s="1" t="s">
        <v>647</v>
      </c>
      <c r="D103" s="56" t="s">
        <v>1877</v>
      </c>
      <c r="E103" s="56" t="s">
        <v>1647</v>
      </c>
      <c r="F103" s="117" t="s">
        <v>1319</v>
      </c>
      <c r="G103" s="117" t="s">
        <v>2690</v>
      </c>
      <c r="H103" s="141">
        <v>42314</v>
      </c>
      <c r="I103" s="141">
        <v>42338</v>
      </c>
      <c r="J103" s="157">
        <v>5243.3</v>
      </c>
      <c r="K103" s="93">
        <v>5243.3</v>
      </c>
      <c r="L103" s="25" t="s">
        <v>133</v>
      </c>
      <c r="M103" s="1" t="s">
        <v>1321</v>
      </c>
      <c r="N103" s="1"/>
      <c r="O103" s="1"/>
      <c r="P103" s="1"/>
    </row>
    <row r="104" spans="1:16" ht="51">
      <c r="A104" s="1">
        <v>2015</v>
      </c>
      <c r="B104" s="54" t="s">
        <v>1190</v>
      </c>
      <c r="C104" s="1" t="s">
        <v>647</v>
      </c>
      <c r="D104" s="56" t="s">
        <v>1295</v>
      </c>
      <c r="E104" s="97" t="s">
        <v>2563</v>
      </c>
      <c r="F104" s="117" t="s">
        <v>1294</v>
      </c>
      <c r="G104" s="139" t="s">
        <v>2691</v>
      </c>
      <c r="H104" s="141">
        <v>42313</v>
      </c>
      <c r="I104" s="141">
        <v>42369</v>
      </c>
      <c r="J104" s="157">
        <v>176.64</v>
      </c>
      <c r="K104" s="93">
        <v>176.64</v>
      </c>
      <c r="L104" s="25" t="s">
        <v>358</v>
      </c>
      <c r="M104" s="1" t="s">
        <v>1262</v>
      </c>
      <c r="N104" s="1"/>
      <c r="O104" s="1"/>
      <c r="P104" s="1"/>
    </row>
    <row r="105" spans="1:16" ht="51">
      <c r="A105" s="1">
        <v>2015</v>
      </c>
      <c r="B105" s="54" t="s">
        <v>1191</v>
      </c>
      <c r="C105" s="1" t="s">
        <v>647</v>
      </c>
      <c r="D105" s="56" t="s">
        <v>1296</v>
      </c>
      <c r="E105" s="97" t="s">
        <v>2561</v>
      </c>
      <c r="F105" s="117" t="s">
        <v>1298</v>
      </c>
      <c r="G105" s="139" t="s">
        <v>2691</v>
      </c>
      <c r="H105" s="141">
        <v>42313</v>
      </c>
      <c r="I105" s="141">
        <v>42369</v>
      </c>
      <c r="J105" s="157">
        <v>1003.85</v>
      </c>
      <c r="K105" s="93">
        <v>1003.85</v>
      </c>
      <c r="L105" s="25" t="s">
        <v>358</v>
      </c>
      <c r="M105" s="1" t="s">
        <v>1262</v>
      </c>
      <c r="N105" s="1"/>
      <c r="O105" s="1"/>
      <c r="P105" s="1"/>
    </row>
    <row r="106" spans="1:16" ht="51">
      <c r="A106" s="1">
        <v>2015</v>
      </c>
      <c r="B106" s="54" t="s">
        <v>1189</v>
      </c>
      <c r="C106" s="1" t="s">
        <v>647</v>
      </c>
      <c r="D106" s="56" t="s">
        <v>1876</v>
      </c>
      <c r="E106" s="97" t="s">
        <v>2562</v>
      </c>
      <c r="F106" s="117" t="s">
        <v>1283</v>
      </c>
      <c r="G106" s="117" t="s">
        <v>2690</v>
      </c>
      <c r="H106" s="141">
        <v>42313</v>
      </c>
      <c r="I106" s="141">
        <v>42369</v>
      </c>
      <c r="J106" s="157">
        <v>5000</v>
      </c>
      <c r="K106" s="93">
        <v>5000</v>
      </c>
      <c r="L106" s="25" t="s">
        <v>1282</v>
      </c>
      <c r="M106" s="1" t="s">
        <v>1281</v>
      </c>
      <c r="N106" s="1"/>
      <c r="O106" s="1"/>
      <c r="P106" s="1"/>
    </row>
    <row r="107" spans="1:16" ht="51">
      <c r="A107" s="1">
        <v>2015</v>
      </c>
      <c r="B107" s="54" t="s">
        <v>1638</v>
      </c>
      <c r="C107" s="1" t="s">
        <v>755</v>
      </c>
      <c r="D107" s="56" t="s">
        <v>1878</v>
      </c>
      <c r="E107" s="56" t="s">
        <v>1514</v>
      </c>
      <c r="F107" s="117" t="s">
        <v>1312</v>
      </c>
      <c r="G107" s="117" t="s">
        <v>2690</v>
      </c>
      <c r="H107" s="141">
        <v>42310</v>
      </c>
      <c r="I107" s="141">
        <v>42369</v>
      </c>
      <c r="J107" s="157">
        <v>1300</v>
      </c>
      <c r="K107" s="93">
        <v>1300</v>
      </c>
      <c r="L107" s="25" t="s">
        <v>1313</v>
      </c>
      <c r="M107" s="26" t="s">
        <v>1311</v>
      </c>
      <c r="N107" s="1"/>
      <c r="O107" s="1" t="s">
        <v>1314</v>
      </c>
      <c r="P107" s="1"/>
    </row>
    <row r="108" spans="1:16" ht="51">
      <c r="A108" s="1">
        <v>2015</v>
      </c>
      <c r="B108" s="54" t="s">
        <v>1187</v>
      </c>
      <c r="C108" s="1" t="s">
        <v>1271</v>
      </c>
      <c r="D108" s="56" t="s">
        <v>1879</v>
      </c>
      <c r="E108" s="56" t="s">
        <v>1513</v>
      </c>
      <c r="F108" s="117" t="s">
        <v>1272</v>
      </c>
      <c r="G108" s="117" t="s">
        <v>2690</v>
      </c>
      <c r="H108" s="141">
        <v>42310</v>
      </c>
      <c r="I108" s="141">
        <v>42050</v>
      </c>
      <c r="J108" s="157">
        <v>11680</v>
      </c>
      <c r="K108" s="93">
        <v>11680</v>
      </c>
      <c r="L108" s="25" t="s">
        <v>1273</v>
      </c>
      <c r="M108" s="1" t="s">
        <v>1274</v>
      </c>
      <c r="N108" s="1"/>
      <c r="O108" s="1"/>
      <c r="P108" s="1"/>
    </row>
    <row r="109" spans="1:16" ht="51">
      <c r="A109" s="1">
        <v>2015</v>
      </c>
      <c r="B109" s="54" t="s">
        <v>1188</v>
      </c>
      <c r="C109" s="1" t="s">
        <v>647</v>
      </c>
      <c r="D109" s="56" t="s">
        <v>1880</v>
      </c>
      <c r="E109" s="56" t="s">
        <v>1491</v>
      </c>
      <c r="F109" s="117" t="s">
        <v>1277</v>
      </c>
      <c r="G109" s="117" t="s">
        <v>2690</v>
      </c>
      <c r="H109" s="141">
        <v>42310</v>
      </c>
      <c r="I109" s="141">
        <v>42369</v>
      </c>
      <c r="J109" s="157">
        <v>1920</v>
      </c>
      <c r="K109" s="93">
        <v>1920</v>
      </c>
      <c r="L109" s="25" t="s">
        <v>1279</v>
      </c>
      <c r="M109" s="20" t="s">
        <v>1278</v>
      </c>
      <c r="N109" s="1"/>
      <c r="O109" s="1"/>
      <c r="P109" s="1"/>
    </row>
    <row r="110" spans="1:16" ht="51">
      <c r="A110" s="1">
        <v>2015</v>
      </c>
      <c r="B110" s="54" t="s">
        <v>1184</v>
      </c>
      <c r="C110" s="1" t="s">
        <v>647</v>
      </c>
      <c r="D110" s="56" t="s">
        <v>1264</v>
      </c>
      <c r="E110" s="97" t="s">
        <v>2560</v>
      </c>
      <c r="F110" s="117" t="s">
        <v>1293</v>
      </c>
      <c r="G110" s="139" t="s">
        <v>2691</v>
      </c>
      <c r="H110" s="141">
        <v>42306</v>
      </c>
      <c r="I110" s="141">
        <v>42369</v>
      </c>
      <c r="J110" s="157">
        <v>310.49</v>
      </c>
      <c r="K110" s="93">
        <v>310.49</v>
      </c>
      <c r="L110" s="3" t="s">
        <v>358</v>
      </c>
      <c r="M110" s="1" t="s">
        <v>1262</v>
      </c>
      <c r="N110" s="1"/>
      <c r="O110" s="1"/>
      <c r="P110" s="1"/>
    </row>
    <row r="111" spans="1:16" ht="51">
      <c r="A111" s="1">
        <v>2015</v>
      </c>
      <c r="B111" s="54" t="s">
        <v>1186</v>
      </c>
      <c r="C111" s="1" t="s">
        <v>647</v>
      </c>
      <c r="D111" s="56" t="s">
        <v>1268</v>
      </c>
      <c r="E111" s="97" t="s">
        <v>2559</v>
      </c>
      <c r="F111" s="117" t="s">
        <v>1479</v>
      </c>
      <c r="G111" s="139" t="s">
        <v>2691</v>
      </c>
      <c r="H111" s="141">
        <v>42306</v>
      </c>
      <c r="I111" s="141">
        <v>42369</v>
      </c>
      <c r="J111" s="157">
        <v>865.77</v>
      </c>
      <c r="K111" s="93">
        <v>865.77</v>
      </c>
      <c r="L111" s="3" t="s">
        <v>358</v>
      </c>
      <c r="M111" s="1" t="s">
        <v>1262</v>
      </c>
      <c r="N111" s="1"/>
      <c r="O111" s="1"/>
      <c r="P111" s="1"/>
    </row>
    <row r="112" spans="1:16" ht="51">
      <c r="A112" s="1">
        <v>2015</v>
      </c>
      <c r="B112" s="54" t="s">
        <v>1185</v>
      </c>
      <c r="C112" s="1" t="s">
        <v>647</v>
      </c>
      <c r="D112" s="56" t="s">
        <v>1266</v>
      </c>
      <c r="E112" s="97" t="s">
        <v>2558</v>
      </c>
      <c r="F112" s="117" t="s">
        <v>1265</v>
      </c>
      <c r="G112" s="117" t="s">
        <v>2690</v>
      </c>
      <c r="H112" s="141">
        <v>42306</v>
      </c>
      <c r="I112" s="141">
        <v>42369</v>
      </c>
      <c r="J112" s="122">
        <v>161.32</v>
      </c>
      <c r="K112" s="93">
        <v>161.32</v>
      </c>
      <c r="L112" s="25" t="s">
        <v>2677</v>
      </c>
      <c r="M112" s="26" t="s">
        <v>1267</v>
      </c>
      <c r="N112" s="1"/>
      <c r="O112" s="1"/>
      <c r="P112" s="1"/>
    </row>
    <row r="113" spans="1:16" ht="51">
      <c r="A113" s="1">
        <v>2015</v>
      </c>
      <c r="B113" s="54" t="s">
        <v>1183</v>
      </c>
      <c r="C113" s="1" t="s">
        <v>647</v>
      </c>
      <c r="D113" s="56" t="s">
        <v>1263</v>
      </c>
      <c r="E113" s="97" t="s">
        <v>2557</v>
      </c>
      <c r="F113" s="117" t="s">
        <v>1261</v>
      </c>
      <c r="G113" s="117" t="s">
        <v>2690</v>
      </c>
      <c r="H113" s="141">
        <v>42306</v>
      </c>
      <c r="I113" s="141">
        <v>42369</v>
      </c>
      <c r="J113" s="157">
        <v>467</v>
      </c>
      <c r="K113" s="93">
        <v>467</v>
      </c>
      <c r="L113" s="3" t="s">
        <v>358</v>
      </c>
      <c r="M113" s="1" t="s">
        <v>1262</v>
      </c>
      <c r="N113" s="1"/>
      <c r="O113" s="1"/>
      <c r="P113" s="1"/>
    </row>
    <row r="114" spans="1:16" ht="51">
      <c r="A114" s="1">
        <v>2015</v>
      </c>
      <c r="B114" s="54" t="s">
        <v>1181</v>
      </c>
      <c r="C114" s="1" t="s">
        <v>647</v>
      </c>
      <c r="D114" s="56" t="s">
        <v>1256</v>
      </c>
      <c r="E114" s="97" t="s">
        <v>2556</v>
      </c>
      <c r="F114" s="117" t="s">
        <v>1254</v>
      </c>
      <c r="G114" s="117" t="s">
        <v>2690</v>
      </c>
      <c r="H114" s="141">
        <v>42306</v>
      </c>
      <c r="I114" s="141">
        <v>42369</v>
      </c>
      <c r="J114" s="157">
        <v>450</v>
      </c>
      <c r="K114" s="93">
        <v>450</v>
      </c>
      <c r="L114" s="25" t="s">
        <v>418</v>
      </c>
      <c r="M114" s="26" t="s">
        <v>1257</v>
      </c>
      <c r="N114" s="1"/>
      <c r="O114" s="1"/>
      <c r="P114" s="1"/>
    </row>
    <row r="115" spans="1:16" ht="51">
      <c r="A115" s="1">
        <v>2015</v>
      </c>
      <c r="B115" s="54" t="s">
        <v>1182</v>
      </c>
      <c r="C115" s="1" t="s">
        <v>647</v>
      </c>
      <c r="D115" s="56" t="s">
        <v>1260</v>
      </c>
      <c r="E115" s="56" t="s">
        <v>1506</v>
      </c>
      <c r="F115" s="117" t="s">
        <v>1255</v>
      </c>
      <c r="G115" s="117" t="s">
        <v>2690</v>
      </c>
      <c r="H115" s="141">
        <v>42306</v>
      </c>
      <c r="I115" s="141">
        <v>42369</v>
      </c>
      <c r="J115" s="157">
        <v>150</v>
      </c>
      <c r="K115" s="93">
        <v>150</v>
      </c>
      <c r="L115" s="25" t="s">
        <v>1259</v>
      </c>
      <c r="M115" s="1" t="s">
        <v>1258</v>
      </c>
      <c r="N115" s="1"/>
      <c r="O115" s="1"/>
      <c r="P115" s="1"/>
    </row>
    <row r="116" spans="1:16" ht="51">
      <c r="A116" s="1">
        <v>2015</v>
      </c>
      <c r="B116" s="54" t="s">
        <v>1192</v>
      </c>
      <c r="C116" s="1" t="s">
        <v>647</v>
      </c>
      <c r="D116" s="56" t="s">
        <v>1260</v>
      </c>
      <c r="E116" s="97" t="s">
        <v>2555</v>
      </c>
      <c r="F116" s="117" t="s">
        <v>1297</v>
      </c>
      <c r="G116" s="117" t="s">
        <v>2690</v>
      </c>
      <c r="H116" s="141">
        <v>42306</v>
      </c>
      <c r="I116" s="141">
        <v>42369</v>
      </c>
      <c r="J116" s="157">
        <v>160</v>
      </c>
      <c r="K116" s="93">
        <v>160</v>
      </c>
      <c r="L116" s="3" t="s">
        <v>1259</v>
      </c>
      <c r="M116" s="1" t="s">
        <v>1258</v>
      </c>
      <c r="N116" s="1"/>
      <c r="O116" s="1"/>
      <c r="P116" s="1"/>
    </row>
    <row r="117" spans="1:16" ht="51">
      <c r="A117" s="1">
        <v>2015</v>
      </c>
      <c r="B117" s="54" t="s">
        <v>1180</v>
      </c>
      <c r="C117" s="1" t="s">
        <v>768</v>
      </c>
      <c r="D117" s="56" t="s">
        <v>1881</v>
      </c>
      <c r="E117" s="97" t="s">
        <v>2553</v>
      </c>
      <c r="F117" s="117" t="s">
        <v>1253</v>
      </c>
      <c r="G117" s="117" t="s">
        <v>2690</v>
      </c>
      <c r="H117" s="141">
        <v>42306</v>
      </c>
      <c r="I117" s="141">
        <v>42369</v>
      </c>
      <c r="J117" s="157">
        <v>2000</v>
      </c>
      <c r="K117" s="93">
        <v>0</v>
      </c>
      <c r="L117" s="25" t="s">
        <v>1251</v>
      </c>
      <c r="M117" s="26" t="s">
        <v>1252</v>
      </c>
      <c r="N117" s="1"/>
      <c r="O117" s="1"/>
      <c r="P117" s="1"/>
    </row>
    <row r="118" spans="1:16" ht="51">
      <c r="A118" s="1">
        <v>2015</v>
      </c>
      <c r="B118" s="54" t="s">
        <v>1050</v>
      </c>
      <c r="C118" s="1" t="s">
        <v>1246</v>
      </c>
      <c r="D118" s="56" t="s">
        <v>1882</v>
      </c>
      <c r="E118" s="97" t="s">
        <v>2554</v>
      </c>
      <c r="F118" s="117" t="s">
        <v>1247</v>
      </c>
      <c r="G118" s="117" t="s">
        <v>2690</v>
      </c>
      <c r="H118" s="141">
        <v>42304</v>
      </c>
      <c r="I118" s="141">
        <v>42338</v>
      </c>
      <c r="J118" s="157">
        <v>600</v>
      </c>
      <c r="K118" s="93">
        <v>600</v>
      </c>
      <c r="L118" s="25" t="s">
        <v>1248</v>
      </c>
      <c r="M118" s="26" t="s">
        <v>1249</v>
      </c>
      <c r="N118" s="1"/>
      <c r="O118" s="26" t="s">
        <v>1250</v>
      </c>
      <c r="P118" s="1"/>
    </row>
    <row r="119" spans="1:16" ht="63.75">
      <c r="A119" s="1">
        <v>2015</v>
      </c>
      <c r="B119" s="54" t="s">
        <v>1049</v>
      </c>
      <c r="C119" s="1" t="s">
        <v>768</v>
      </c>
      <c r="D119" s="56" t="s">
        <v>1883</v>
      </c>
      <c r="E119" s="56" t="s">
        <v>1275</v>
      </c>
      <c r="F119" s="117" t="s">
        <v>1235</v>
      </c>
      <c r="G119" s="117" t="s">
        <v>2690</v>
      </c>
      <c r="H119" s="141">
        <v>42300</v>
      </c>
      <c r="I119" s="141">
        <v>42369</v>
      </c>
      <c r="J119" s="157">
        <v>1790</v>
      </c>
      <c r="K119" s="93">
        <v>1790</v>
      </c>
      <c r="L119" s="25" t="s">
        <v>1236</v>
      </c>
      <c r="M119" s="26" t="s">
        <v>1237</v>
      </c>
      <c r="N119" s="1"/>
      <c r="O119" s="26" t="s">
        <v>348</v>
      </c>
      <c r="P119" s="1"/>
    </row>
    <row r="120" spans="1:16" ht="51">
      <c r="A120" s="1">
        <v>2015</v>
      </c>
      <c r="B120" s="54" t="s">
        <v>1048</v>
      </c>
      <c r="C120" s="1" t="s">
        <v>755</v>
      </c>
      <c r="D120" s="56" t="s">
        <v>1231</v>
      </c>
      <c r="E120" s="56" t="s">
        <v>1232</v>
      </c>
      <c r="F120" s="117" t="s">
        <v>1230</v>
      </c>
      <c r="G120" s="117" t="s">
        <v>2690</v>
      </c>
      <c r="H120" s="141">
        <v>42297</v>
      </c>
      <c r="I120" s="141">
        <v>42307</v>
      </c>
      <c r="J120" s="157">
        <v>137.30000000000001</v>
      </c>
      <c r="K120" s="93">
        <v>137.30000000000001</v>
      </c>
      <c r="L120" s="3" t="s">
        <v>404</v>
      </c>
      <c r="M120" s="1" t="s">
        <v>58</v>
      </c>
      <c r="N120" s="1"/>
      <c r="O120" s="1"/>
      <c r="P120" s="1"/>
    </row>
    <row r="121" spans="1:16" ht="51">
      <c r="A121" s="1">
        <v>2015</v>
      </c>
      <c r="B121" s="54" t="s">
        <v>1047</v>
      </c>
      <c r="C121" s="1" t="s">
        <v>647</v>
      </c>
      <c r="D121" s="56" t="s">
        <v>1982</v>
      </c>
      <c r="E121" s="56" t="s">
        <v>2637</v>
      </c>
      <c r="F121" s="117" t="s">
        <v>1431</v>
      </c>
      <c r="G121" s="117" t="s">
        <v>2690</v>
      </c>
      <c r="H121" s="141">
        <v>42293</v>
      </c>
      <c r="I121" s="141">
        <v>42307</v>
      </c>
      <c r="J121" s="157">
        <v>426.44</v>
      </c>
      <c r="K121" s="93">
        <v>426.44</v>
      </c>
      <c r="L121" s="3" t="s">
        <v>729</v>
      </c>
      <c r="M121" s="1" t="s">
        <v>1179</v>
      </c>
      <c r="N121" s="1"/>
      <c r="O121" s="1"/>
      <c r="P121" s="1"/>
    </row>
    <row r="122" spans="1:16" s="107" customFormat="1" ht="51">
      <c r="A122" s="1">
        <v>2015</v>
      </c>
      <c r="B122" s="54" t="s">
        <v>1041</v>
      </c>
      <c r="C122" s="1" t="s">
        <v>647</v>
      </c>
      <c r="D122" s="56" t="s">
        <v>1927</v>
      </c>
      <c r="E122" s="56" t="s">
        <v>1814</v>
      </c>
      <c r="F122" s="117" t="s">
        <v>943</v>
      </c>
      <c r="G122" s="117" t="s">
        <v>2690</v>
      </c>
      <c r="H122" s="141">
        <v>42293</v>
      </c>
      <c r="I122" s="141">
        <v>42296</v>
      </c>
      <c r="J122" s="157">
        <v>840</v>
      </c>
      <c r="K122" s="93">
        <v>840</v>
      </c>
      <c r="L122" s="3" t="s">
        <v>418</v>
      </c>
      <c r="M122" s="1" t="s">
        <v>417</v>
      </c>
      <c r="N122" s="1"/>
      <c r="O122" s="1"/>
      <c r="P122" s="1"/>
    </row>
    <row r="123" spans="1:16" ht="51">
      <c r="A123" s="1">
        <v>2015</v>
      </c>
      <c r="B123" s="54" t="s">
        <v>1046</v>
      </c>
      <c r="C123" s="1" t="s">
        <v>755</v>
      </c>
      <c r="D123" s="56" t="s">
        <v>1884</v>
      </c>
      <c r="E123" s="56" t="s">
        <v>1515</v>
      </c>
      <c r="F123" s="117" t="s">
        <v>2006</v>
      </c>
      <c r="G123" s="117" t="s">
        <v>2690</v>
      </c>
      <c r="H123" s="141">
        <v>42292</v>
      </c>
      <c r="I123" s="141">
        <v>42307</v>
      </c>
      <c r="J123" s="157">
        <v>1100</v>
      </c>
      <c r="K123" s="93">
        <v>0</v>
      </c>
      <c r="L123" s="3" t="s">
        <v>1173</v>
      </c>
      <c r="M123" s="1" t="s">
        <v>1174</v>
      </c>
      <c r="N123" s="1"/>
      <c r="O123" s="1"/>
      <c r="P123" s="1"/>
    </row>
    <row r="124" spans="1:16" ht="51">
      <c r="A124" s="1">
        <v>2015</v>
      </c>
      <c r="B124" s="54" t="s">
        <v>1044</v>
      </c>
      <c r="C124" s="1" t="s">
        <v>755</v>
      </c>
      <c r="D124" s="56" t="s">
        <v>1885</v>
      </c>
      <c r="E124" s="56" t="s">
        <v>1516</v>
      </c>
      <c r="F124" s="117" t="s">
        <v>2007</v>
      </c>
      <c r="G124" s="117" t="s">
        <v>2690</v>
      </c>
      <c r="H124" s="141">
        <v>42290</v>
      </c>
      <c r="I124" s="141" t="s">
        <v>1167</v>
      </c>
      <c r="J124" s="157">
        <v>800</v>
      </c>
      <c r="K124" s="93">
        <v>800</v>
      </c>
      <c r="L124" s="25" t="s">
        <v>1520</v>
      </c>
      <c r="M124" s="26" t="s">
        <v>1168</v>
      </c>
      <c r="N124" s="1"/>
      <c r="O124" s="1"/>
      <c r="P124" s="1"/>
    </row>
    <row r="125" spans="1:16" ht="63.75">
      <c r="A125" s="1">
        <v>2015</v>
      </c>
      <c r="B125" s="54" t="s">
        <v>1040</v>
      </c>
      <c r="C125" s="1" t="s">
        <v>755</v>
      </c>
      <c r="D125" s="56" t="s">
        <v>1886</v>
      </c>
      <c r="E125" s="56" t="s">
        <v>1276</v>
      </c>
      <c r="F125" s="117" t="s">
        <v>345</v>
      </c>
      <c r="G125" s="117" t="s">
        <v>2690</v>
      </c>
      <c r="H125" s="141">
        <v>42286</v>
      </c>
      <c r="I125" s="141">
        <v>42369</v>
      </c>
      <c r="J125" s="157">
        <v>2100</v>
      </c>
      <c r="K125" s="93">
        <v>0</v>
      </c>
      <c r="L125" s="25" t="s">
        <v>347</v>
      </c>
      <c r="M125" s="1" t="s">
        <v>346</v>
      </c>
      <c r="N125" s="1"/>
      <c r="O125" s="26" t="s">
        <v>348</v>
      </c>
      <c r="P125" s="1"/>
    </row>
    <row r="126" spans="1:16" ht="51">
      <c r="A126" s="1">
        <v>2015</v>
      </c>
      <c r="B126" s="54" t="s">
        <v>1039</v>
      </c>
      <c r="C126" s="1" t="s">
        <v>647</v>
      </c>
      <c r="D126" s="56" t="s">
        <v>1887</v>
      </c>
      <c r="E126" s="56" t="s">
        <v>1488</v>
      </c>
      <c r="F126" s="117" t="s">
        <v>340</v>
      </c>
      <c r="G126" s="117" t="s">
        <v>2690</v>
      </c>
      <c r="H126" s="141">
        <v>42285</v>
      </c>
      <c r="I126" s="141">
        <v>42293</v>
      </c>
      <c r="J126" s="157">
        <v>475.6</v>
      </c>
      <c r="K126" s="93">
        <v>475.6</v>
      </c>
      <c r="L126" s="133" t="s">
        <v>341</v>
      </c>
      <c r="M126" s="134" t="s">
        <v>342</v>
      </c>
      <c r="N126" s="1"/>
      <c r="O126" s="1"/>
      <c r="P126" s="1"/>
    </row>
    <row r="127" spans="1:16" ht="63.75">
      <c r="A127" s="1">
        <v>2015</v>
      </c>
      <c r="B127" s="54" t="s">
        <v>1035</v>
      </c>
      <c r="C127" s="1" t="s">
        <v>304</v>
      </c>
      <c r="D127" s="56" t="s">
        <v>1928</v>
      </c>
      <c r="E127" s="56" t="s">
        <v>784</v>
      </c>
      <c r="F127" s="117" t="s">
        <v>2008</v>
      </c>
      <c r="G127" s="117" t="s">
        <v>2690</v>
      </c>
      <c r="H127" s="141">
        <v>42283</v>
      </c>
      <c r="I127" s="141">
        <v>42307</v>
      </c>
      <c r="J127" s="157">
        <v>3200</v>
      </c>
      <c r="K127" s="93">
        <v>3200</v>
      </c>
      <c r="L127" s="25" t="s">
        <v>414</v>
      </c>
      <c r="M127" s="26" t="s">
        <v>413</v>
      </c>
      <c r="N127" s="1"/>
      <c r="O127" s="26" t="s">
        <v>1140</v>
      </c>
      <c r="P127" s="1"/>
    </row>
    <row r="128" spans="1:16" ht="51">
      <c r="A128" s="1">
        <v>2015</v>
      </c>
      <c r="B128" s="54" t="s">
        <v>1036</v>
      </c>
      <c r="C128" s="1" t="s">
        <v>647</v>
      </c>
      <c r="D128" s="56" t="s">
        <v>1929</v>
      </c>
      <c r="E128" s="56" t="s">
        <v>783</v>
      </c>
      <c r="F128" s="117" t="s">
        <v>786</v>
      </c>
      <c r="G128" s="117" t="s">
        <v>2690</v>
      </c>
      <c r="H128" s="141">
        <v>42283</v>
      </c>
      <c r="I128" s="141">
        <v>42307</v>
      </c>
      <c r="J128" s="157">
        <v>1200</v>
      </c>
      <c r="K128" s="93">
        <v>1200</v>
      </c>
      <c r="L128" s="25" t="s">
        <v>693</v>
      </c>
      <c r="M128" s="20" t="s">
        <v>646</v>
      </c>
      <c r="N128" s="1"/>
      <c r="O128" s="1"/>
      <c r="P128" s="1"/>
    </row>
    <row r="129" spans="1:16" ht="51">
      <c r="A129" s="1">
        <v>2015</v>
      </c>
      <c r="B129" s="54" t="s">
        <v>1038</v>
      </c>
      <c r="C129" s="1" t="s">
        <v>647</v>
      </c>
      <c r="D129" s="56" t="s">
        <v>1891</v>
      </c>
      <c r="E129" s="56" t="s">
        <v>1280</v>
      </c>
      <c r="F129" s="117" t="s">
        <v>793</v>
      </c>
      <c r="G129" s="117" t="s">
        <v>2690</v>
      </c>
      <c r="H129" s="141">
        <v>42283</v>
      </c>
      <c r="I129" s="141">
        <v>42307</v>
      </c>
      <c r="J129" s="157">
        <v>2840</v>
      </c>
      <c r="K129" s="93">
        <v>2840</v>
      </c>
      <c r="L129" s="25" t="s">
        <v>781</v>
      </c>
      <c r="M129" s="26" t="s">
        <v>173</v>
      </c>
      <c r="N129" s="1"/>
      <c r="O129" s="1"/>
      <c r="P129" s="1"/>
    </row>
    <row r="130" spans="1:16" ht="51">
      <c r="A130" s="1">
        <v>2015</v>
      </c>
      <c r="B130" s="54" t="s">
        <v>1045</v>
      </c>
      <c r="C130" s="1" t="s">
        <v>647</v>
      </c>
      <c r="D130" s="56" t="s">
        <v>1171</v>
      </c>
      <c r="E130" s="97" t="s">
        <v>2552</v>
      </c>
      <c r="F130" s="117" t="s">
        <v>1169</v>
      </c>
      <c r="G130" s="117" t="s">
        <v>2690</v>
      </c>
      <c r="H130" s="141">
        <v>42278</v>
      </c>
      <c r="I130" s="141">
        <v>42369</v>
      </c>
      <c r="J130" s="157">
        <v>189.8</v>
      </c>
      <c r="K130" s="93">
        <v>189.8</v>
      </c>
      <c r="L130" s="25" t="s">
        <v>467</v>
      </c>
      <c r="M130" s="1" t="s">
        <v>1170</v>
      </c>
      <c r="N130" s="1"/>
      <c r="O130" s="1"/>
      <c r="P130" s="1"/>
    </row>
    <row r="131" spans="1:16" ht="51">
      <c r="A131" s="1">
        <v>2015</v>
      </c>
      <c r="B131" s="54" t="s">
        <v>1037</v>
      </c>
      <c r="C131" s="1" t="s">
        <v>454</v>
      </c>
      <c r="D131" s="56" t="s">
        <v>171</v>
      </c>
      <c r="E131" s="56" t="s">
        <v>1430</v>
      </c>
      <c r="F131" s="117" t="s">
        <v>169</v>
      </c>
      <c r="G131" s="117" t="s">
        <v>2690</v>
      </c>
      <c r="H131" s="141">
        <v>42278</v>
      </c>
      <c r="I131" s="141">
        <v>42369</v>
      </c>
      <c r="J131" s="157">
        <v>2840</v>
      </c>
      <c r="K131" s="93">
        <v>896.42</v>
      </c>
      <c r="L131" s="25" t="s">
        <v>380</v>
      </c>
      <c r="M131" s="1" t="s">
        <v>170</v>
      </c>
      <c r="N131" s="1"/>
      <c r="O131" s="1"/>
      <c r="P131" s="1"/>
    </row>
    <row r="132" spans="1:16" s="1" customFormat="1" ht="51">
      <c r="A132" s="1">
        <v>2015</v>
      </c>
      <c r="B132" s="54" t="s">
        <v>1034</v>
      </c>
      <c r="C132" s="1" t="s">
        <v>647</v>
      </c>
      <c r="D132" s="56" t="s">
        <v>1930</v>
      </c>
      <c r="E132" s="56" t="s">
        <v>277</v>
      </c>
      <c r="F132" s="117" t="s">
        <v>785</v>
      </c>
      <c r="G132" s="117" t="s">
        <v>2690</v>
      </c>
      <c r="H132" s="141">
        <v>42278</v>
      </c>
      <c r="I132" s="141">
        <v>42307</v>
      </c>
      <c r="J132" s="157">
        <v>202.98</v>
      </c>
      <c r="K132" s="93">
        <v>202.98</v>
      </c>
      <c r="L132" s="25" t="s">
        <v>677</v>
      </c>
      <c r="M132" s="1" t="s">
        <v>412</v>
      </c>
    </row>
    <row r="133" spans="1:16" s="1" customFormat="1" ht="51">
      <c r="A133" s="1">
        <v>2015</v>
      </c>
      <c r="B133" s="54" t="s">
        <v>1033</v>
      </c>
      <c r="C133" s="1" t="s">
        <v>647</v>
      </c>
      <c r="D133" s="56" t="s">
        <v>1931</v>
      </c>
      <c r="E133" s="56" t="s">
        <v>780</v>
      </c>
      <c r="F133" s="117" t="s">
        <v>1529</v>
      </c>
      <c r="G133" s="117" t="s">
        <v>2690</v>
      </c>
      <c r="H133" s="141">
        <v>42278</v>
      </c>
      <c r="I133" s="141">
        <v>42307</v>
      </c>
      <c r="J133" s="157">
        <v>215</v>
      </c>
      <c r="K133" s="93">
        <v>0</v>
      </c>
      <c r="L133" s="10" t="s">
        <v>801</v>
      </c>
      <c r="M133" s="1" t="s">
        <v>879</v>
      </c>
    </row>
    <row r="134" spans="1:16" s="1" customFormat="1" ht="42" customHeight="1">
      <c r="A134" s="1">
        <v>2015</v>
      </c>
      <c r="B134" s="54" t="s">
        <v>1030</v>
      </c>
      <c r="C134" s="1" t="s">
        <v>647</v>
      </c>
      <c r="D134" s="56" t="s">
        <v>1861</v>
      </c>
      <c r="E134" s="56" t="s">
        <v>2638</v>
      </c>
      <c r="F134" s="117" t="s">
        <v>681</v>
      </c>
      <c r="G134" s="139" t="s">
        <v>2691</v>
      </c>
      <c r="H134" s="141">
        <v>42278</v>
      </c>
      <c r="I134" s="141">
        <v>42307</v>
      </c>
      <c r="J134" s="157">
        <v>9850</v>
      </c>
      <c r="K134" s="93">
        <v>0</v>
      </c>
      <c r="L134" s="25" t="s">
        <v>801</v>
      </c>
      <c r="M134" s="1" t="s">
        <v>879</v>
      </c>
    </row>
    <row r="135" spans="1:16" s="1" customFormat="1" ht="58.5" customHeight="1">
      <c r="A135" s="1">
        <v>2015</v>
      </c>
      <c r="B135" s="54" t="s">
        <v>1031</v>
      </c>
      <c r="C135" s="1" t="s">
        <v>647</v>
      </c>
      <c r="D135" s="56" t="s">
        <v>1861</v>
      </c>
      <c r="E135" s="56" t="s">
        <v>2639</v>
      </c>
      <c r="F135" s="117" t="s">
        <v>681</v>
      </c>
      <c r="G135" s="139" t="s">
        <v>2691</v>
      </c>
      <c r="H135" s="141">
        <v>42278</v>
      </c>
      <c r="I135" s="141">
        <v>42307</v>
      </c>
      <c r="J135" s="157">
        <v>10092</v>
      </c>
      <c r="K135" s="93">
        <v>10092</v>
      </c>
      <c r="L135" s="25" t="s">
        <v>233</v>
      </c>
      <c r="M135" s="20" t="s">
        <v>234</v>
      </c>
    </row>
    <row r="136" spans="1:16" ht="63.75">
      <c r="A136" s="1">
        <v>2015</v>
      </c>
      <c r="B136" s="54" t="s">
        <v>1032</v>
      </c>
      <c r="C136" s="1" t="s">
        <v>647</v>
      </c>
      <c r="D136" s="56" t="s">
        <v>1861</v>
      </c>
      <c r="E136" s="56" t="s">
        <v>2095</v>
      </c>
      <c r="F136" s="117" t="s">
        <v>681</v>
      </c>
      <c r="G136" s="117" t="s">
        <v>2690</v>
      </c>
      <c r="H136" s="141">
        <v>42278</v>
      </c>
      <c r="I136" s="141">
        <v>42307</v>
      </c>
      <c r="J136" s="157">
        <v>1390</v>
      </c>
      <c r="K136" s="93">
        <v>0</v>
      </c>
      <c r="L136" s="25" t="s">
        <v>1160</v>
      </c>
      <c r="M136" s="1" t="s">
        <v>878</v>
      </c>
      <c r="N136" s="1"/>
      <c r="O136" s="1"/>
      <c r="P136" s="1"/>
    </row>
    <row r="137" spans="1:16" ht="51">
      <c r="A137" s="1">
        <v>2015</v>
      </c>
      <c r="B137" s="54" t="s">
        <v>1029</v>
      </c>
      <c r="C137" s="1" t="s">
        <v>647</v>
      </c>
      <c r="D137" s="56" t="s">
        <v>1888</v>
      </c>
      <c r="E137" s="56" t="s">
        <v>1823</v>
      </c>
      <c r="F137" s="117" t="s">
        <v>423</v>
      </c>
      <c r="G137" s="117" t="s">
        <v>2690</v>
      </c>
      <c r="H137" s="141">
        <v>42276</v>
      </c>
      <c r="I137" s="141">
        <v>42276</v>
      </c>
      <c r="J137" s="157">
        <v>800</v>
      </c>
      <c r="K137" s="93">
        <v>0</v>
      </c>
      <c r="L137" s="25" t="s">
        <v>424</v>
      </c>
      <c r="M137" s="20" t="s">
        <v>425</v>
      </c>
      <c r="N137" s="1"/>
      <c r="O137" s="1"/>
      <c r="P137" s="1"/>
    </row>
    <row r="138" spans="1:16" ht="51">
      <c r="A138" s="1">
        <v>2015</v>
      </c>
      <c r="B138" s="54" t="s">
        <v>1025</v>
      </c>
      <c r="C138" s="1" t="s">
        <v>755</v>
      </c>
      <c r="D138" s="56" t="s">
        <v>669</v>
      </c>
      <c r="E138" s="56" t="s">
        <v>668</v>
      </c>
      <c r="F138" s="117" t="s">
        <v>174</v>
      </c>
      <c r="G138" s="117" t="s">
        <v>2690</v>
      </c>
      <c r="H138" s="141">
        <v>42275</v>
      </c>
      <c r="I138" s="141">
        <v>42292</v>
      </c>
      <c r="J138" s="157">
        <v>665.15</v>
      </c>
      <c r="K138" s="93">
        <v>665.15</v>
      </c>
      <c r="L138" s="3" t="s">
        <v>400</v>
      </c>
      <c r="M138" s="1" t="s">
        <v>354</v>
      </c>
      <c r="N138" s="1"/>
      <c r="O138" s="1"/>
      <c r="P138" s="1"/>
    </row>
    <row r="139" spans="1:16" ht="51">
      <c r="A139" s="1">
        <v>2015</v>
      </c>
      <c r="B139" s="54" t="s">
        <v>1026</v>
      </c>
      <c r="C139" s="1" t="s">
        <v>755</v>
      </c>
      <c r="D139" s="56" t="s">
        <v>673</v>
      </c>
      <c r="E139" s="56" t="s">
        <v>674</v>
      </c>
      <c r="F139" s="117" t="s">
        <v>670</v>
      </c>
      <c r="G139" s="117" t="s">
        <v>2690</v>
      </c>
      <c r="H139" s="141">
        <v>42275</v>
      </c>
      <c r="I139" s="141">
        <v>42292</v>
      </c>
      <c r="J139" s="157">
        <v>1050</v>
      </c>
      <c r="K139" s="93">
        <v>1050</v>
      </c>
      <c r="L139" s="25" t="s">
        <v>745</v>
      </c>
      <c r="M139" s="1" t="s">
        <v>723</v>
      </c>
      <c r="N139" s="1"/>
      <c r="O139" s="1"/>
      <c r="P139" s="1"/>
    </row>
    <row r="140" spans="1:16" ht="63.75">
      <c r="A140" s="1">
        <v>2015</v>
      </c>
      <c r="B140" s="54" t="s">
        <v>1024</v>
      </c>
      <c r="C140" s="1" t="s">
        <v>755</v>
      </c>
      <c r="D140" s="56" t="s">
        <v>1932</v>
      </c>
      <c r="E140" s="56" t="s">
        <v>794</v>
      </c>
      <c r="F140" s="117" t="s">
        <v>1141</v>
      </c>
      <c r="G140" s="117" t="s">
        <v>2690</v>
      </c>
      <c r="H140" s="141">
        <v>42275</v>
      </c>
      <c r="I140" s="141"/>
      <c r="J140" s="157">
        <v>3400</v>
      </c>
      <c r="K140" s="93">
        <v>0</v>
      </c>
      <c r="L140" s="25" t="s">
        <v>895</v>
      </c>
      <c r="M140" s="1" t="s">
        <v>896</v>
      </c>
      <c r="N140" s="1"/>
      <c r="O140" s="3" t="s">
        <v>897</v>
      </c>
      <c r="P140" s="1"/>
    </row>
    <row r="141" spans="1:16" ht="63.75">
      <c r="A141" s="1">
        <v>2015</v>
      </c>
      <c r="B141" s="54" t="s">
        <v>1028</v>
      </c>
      <c r="C141" s="1" t="s">
        <v>755</v>
      </c>
      <c r="D141" s="56" t="s">
        <v>1889</v>
      </c>
      <c r="E141" s="56" t="s">
        <v>2640</v>
      </c>
      <c r="F141" s="117" t="s">
        <v>238</v>
      </c>
      <c r="G141" s="117" t="s">
        <v>2690</v>
      </c>
      <c r="H141" s="141">
        <v>42275</v>
      </c>
      <c r="I141" s="141">
        <v>42297</v>
      </c>
      <c r="J141" s="157">
        <v>3900</v>
      </c>
      <c r="K141" s="93">
        <v>3900</v>
      </c>
      <c r="L141" s="25" t="s">
        <v>239</v>
      </c>
      <c r="M141" s="24" t="s">
        <v>240</v>
      </c>
      <c r="N141" s="1"/>
      <c r="O141" s="26" t="s">
        <v>241</v>
      </c>
      <c r="P141" s="1"/>
    </row>
    <row r="142" spans="1:16" ht="76.5">
      <c r="A142" s="1">
        <v>2015</v>
      </c>
      <c r="B142" s="54" t="s">
        <v>1027</v>
      </c>
      <c r="C142" s="1" t="s">
        <v>647</v>
      </c>
      <c r="D142" s="56" t="s">
        <v>1890</v>
      </c>
      <c r="E142" s="56" t="s">
        <v>2641</v>
      </c>
      <c r="F142" s="117" t="s">
        <v>232</v>
      </c>
      <c r="G142" s="117" t="s">
        <v>2690</v>
      </c>
      <c r="H142" s="141">
        <v>42275</v>
      </c>
      <c r="I142" s="141">
        <v>42275</v>
      </c>
      <c r="J142" s="157">
        <v>2012.36</v>
      </c>
      <c r="K142" s="93">
        <v>2012.36</v>
      </c>
      <c r="L142" s="3" t="s">
        <v>233</v>
      </c>
      <c r="M142" s="20" t="s">
        <v>234</v>
      </c>
      <c r="N142" s="1"/>
      <c r="O142" s="1" t="s">
        <v>235</v>
      </c>
      <c r="P142" s="1"/>
    </row>
    <row r="143" spans="1:16" ht="63.75">
      <c r="A143" s="1">
        <v>2015</v>
      </c>
      <c r="B143" s="54" t="s">
        <v>1023</v>
      </c>
      <c r="C143" s="1" t="s">
        <v>755</v>
      </c>
      <c r="D143" s="56" t="s">
        <v>1933</v>
      </c>
      <c r="E143" s="56" t="s">
        <v>2642</v>
      </c>
      <c r="F143" s="117" t="s">
        <v>141</v>
      </c>
      <c r="G143" s="117" t="s">
        <v>2690</v>
      </c>
      <c r="H143" s="141">
        <v>42272</v>
      </c>
      <c r="I143" s="141"/>
      <c r="J143" s="157">
        <v>950</v>
      </c>
      <c r="K143" s="93">
        <v>0</v>
      </c>
      <c r="L143" s="25" t="s">
        <v>142</v>
      </c>
      <c r="M143" s="26" t="s">
        <v>795</v>
      </c>
      <c r="N143" s="1"/>
      <c r="O143" s="26" t="s">
        <v>2678</v>
      </c>
      <c r="P143" s="1"/>
    </row>
    <row r="144" spans="1:16" ht="63.75">
      <c r="A144" s="1">
        <v>2015</v>
      </c>
      <c r="B144" s="54" t="s">
        <v>1022</v>
      </c>
      <c r="C144" s="1" t="s">
        <v>647</v>
      </c>
      <c r="D144" s="56" t="s">
        <v>1934</v>
      </c>
      <c r="E144" s="56" t="s">
        <v>797</v>
      </c>
      <c r="F144" s="117" t="s">
        <v>139</v>
      </c>
      <c r="G144" s="117" t="s">
        <v>2690</v>
      </c>
      <c r="H144" s="141">
        <v>42271</v>
      </c>
      <c r="I144" s="141">
        <v>42277</v>
      </c>
      <c r="J144" s="157">
        <v>701</v>
      </c>
      <c r="K144" s="93">
        <v>0</v>
      </c>
      <c r="L144" s="25" t="s">
        <v>745</v>
      </c>
      <c r="M144" s="1" t="s">
        <v>140</v>
      </c>
      <c r="N144" s="1"/>
      <c r="O144" s="1"/>
      <c r="P144" s="1"/>
    </row>
    <row r="145" spans="1:16" ht="51">
      <c r="A145" s="1">
        <v>2015</v>
      </c>
      <c r="B145" s="54" t="s">
        <v>1021</v>
      </c>
      <c r="C145" s="1" t="s">
        <v>647</v>
      </c>
      <c r="D145" s="56" t="s">
        <v>1891</v>
      </c>
      <c r="E145" s="56" t="s">
        <v>782</v>
      </c>
      <c r="F145" s="161" t="s">
        <v>138</v>
      </c>
      <c r="G145" s="117" t="s">
        <v>2690</v>
      </c>
      <c r="H145" s="141">
        <v>42271</v>
      </c>
      <c r="I145" s="141">
        <v>42369</v>
      </c>
      <c r="J145" s="157">
        <v>6147.54</v>
      </c>
      <c r="K145" s="93">
        <v>6147.54</v>
      </c>
      <c r="L145" s="3" t="s">
        <v>1160</v>
      </c>
      <c r="M145" s="1" t="s">
        <v>137</v>
      </c>
      <c r="N145" s="1"/>
      <c r="O145" s="1"/>
      <c r="P145" s="1"/>
    </row>
    <row r="146" spans="1:16" ht="51">
      <c r="A146" s="1">
        <v>2015</v>
      </c>
      <c r="B146" s="54" t="s">
        <v>1020</v>
      </c>
      <c r="C146" s="1" t="s">
        <v>647</v>
      </c>
      <c r="D146" s="56" t="s">
        <v>1892</v>
      </c>
      <c r="E146" s="56" t="s">
        <v>2643</v>
      </c>
      <c r="F146" s="117" t="s">
        <v>787</v>
      </c>
      <c r="G146" s="117" t="s">
        <v>2690</v>
      </c>
      <c r="H146" s="141">
        <v>42270</v>
      </c>
      <c r="I146" s="141">
        <v>42274</v>
      </c>
      <c r="J146" s="157">
        <v>798.76</v>
      </c>
      <c r="K146" s="93">
        <v>798.76</v>
      </c>
      <c r="L146" s="3" t="s">
        <v>1112</v>
      </c>
      <c r="M146" s="1" t="s">
        <v>136</v>
      </c>
      <c r="N146" s="1"/>
      <c r="O146" s="1" t="s">
        <v>136</v>
      </c>
      <c r="P146" s="1"/>
    </row>
    <row r="147" spans="1:16" ht="51">
      <c r="A147" s="1">
        <v>2015</v>
      </c>
      <c r="B147" s="54" t="s">
        <v>1017</v>
      </c>
      <c r="C147" s="1" t="s">
        <v>755</v>
      </c>
      <c r="D147" s="56" t="s">
        <v>929</v>
      </c>
      <c r="E147" s="56" t="s">
        <v>263</v>
      </c>
      <c r="F147" s="117" t="s">
        <v>260</v>
      </c>
      <c r="G147" s="117" t="s">
        <v>2690</v>
      </c>
      <c r="H147" s="141">
        <v>42269</v>
      </c>
      <c r="I147" s="141">
        <v>42292</v>
      </c>
      <c r="J147" s="157">
        <v>960.31</v>
      </c>
      <c r="K147" s="93">
        <v>0</v>
      </c>
      <c r="L147" s="25" t="s">
        <v>262</v>
      </c>
      <c r="M147" s="1" t="s">
        <v>261</v>
      </c>
      <c r="N147" s="1"/>
      <c r="O147" s="1"/>
      <c r="P147" s="1"/>
    </row>
    <row r="148" spans="1:16" ht="51">
      <c r="A148" s="1">
        <v>2015</v>
      </c>
      <c r="B148" s="54" t="s">
        <v>1018</v>
      </c>
      <c r="C148" s="1" t="s">
        <v>755</v>
      </c>
      <c r="D148" s="56" t="s">
        <v>671</v>
      </c>
      <c r="E148" s="56" t="s">
        <v>567</v>
      </c>
      <c r="F148" s="117" t="s">
        <v>566</v>
      </c>
      <c r="G148" s="117" t="s">
        <v>2690</v>
      </c>
      <c r="H148" s="141">
        <v>42269</v>
      </c>
      <c r="I148" s="141">
        <v>42292</v>
      </c>
      <c r="J148" s="157">
        <f>52+69.52</f>
        <v>121.52</v>
      </c>
      <c r="K148" s="93">
        <f>52+69.52</f>
        <v>121.52</v>
      </c>
      <c r="L148" s="3" t="s">
        <v>404</v>
      </c>
      <c r="M148" s="1" t="s">
        <v>58</v>
      </c>
      <c r="N148" s="1"/>
      <c r="O148" s="1"/>
      <c r="P148" s="1"/>
    </row>
    <row r="149" spans="1:16" ht="51">
      <c r="A149" s="1">
        <v>2015</v>
      </c>
      <c r="B149" s="54" t="s">
        <v>1019</v>
      </c>
      <c r="C149" s="1" t="s">
        <v>755</v>
      </c>
      <c r="D149" s="56" t="s">
        <v>672</v>
      </c>
      <c r="E149" s="56" t="s">
        <v>569</v>
      </c>
      <c r="F149" s="117" t="s">
        <v>568</v>
      </c>
      <c r="G149" s="117" t="s">
        <v>2690</v>
      </c>
      <c r="H149" s="141">
        <v>42269</v>
      </c>
      <c r="I149" s="141">
        <v>42292</v>
      </c>
      <c r="J149" s="157">
        <f>78+65+254.44+85.95</f>
        <v>483.39</v>
      </c>
      <c r="K149" s="93">
        <f>78+65+254.44+85.95</f>
        <v>483.39</v>
      </c>
      <c r="L149" s="3" t="s">
        <v>404</v>
      </c>
      <c r="M149" s="1" t="s">
        <v>58</v>
      </c>
      <c r="N149" s="1"/>
      <c r="O149" s="1"/>
      <c r="P149" s="1"/>
    </row>
    <row r="150" spans="1:16" ht="51">
      <c r="A150" s="1">
        <v>2015</v>
      </c>
      <c r="B150" s="54" t="s">
        <v>1016</v>
      </c>
      <c r="C150" s="1" t="s">
        <v>647</v>
      </c>
      <c r="D150" s="56" t="s">
        <v>259</v>
      </c>
      <c r="E150" s="97" t="s">
        <v>2551</v>
      </c>
      <c r="F150" s="117" t="s">
        <v>257</v>
      </c>
      <c r="G150" s="117" t="s">
        <v>2690</v>
      </c>
      <c r="H150" s="141">
        <v>42269</v>
      </c>
      <c r="I150" s="141">
        <v>42277</v>
      </c>
      <c r="J150" s="157">
        <v>377.5</v>
      </c>
      <c r="K150" s="93">
        <v>377.5</v>
      </c>
      <c r="L150" s="3" t="s">
        <v>418</v>
      </c>
      <c r="M150" s="1" t="s">
        <v>258</v>
      </c>
      <c r="N150" s="1"/>
      <c r="O150" s="1"/>
      <c r="P150" s="1"/>
    </row>
    <row r="151" spans="1:16" ht="51">
      <c r="A151" s="1">
        <v>2015</v>
      </c>
      <c r="B151" s="54" t="s">
        <v>1008</v>
      </c>
      <c r="C151" s="1" t="s">
        <v>755</v>
      </c>
      <c r="D151" s="56" t="s">
        <v>650</v>
      </c>
      <c r="E151" s="97" t="s">
        <v>2550</v>
      </c>
      <c r="F151" s="117" t="s">
        <v>2009</v>
      </c>
      <c r="G151" s="117" t="s">
        <v>2690</v>
      </c>
      <c r="H151" s="141">
        <v>42268</v>
      </c>
      <c r="I151" s="141">
        <v>42277</v>
      </c>
      <c r="J151" s="157">
        <v>687.77</v>
      </c>
      <c r="K151" s="93">
        <v>687.77</v>
      </c>
      <c r="L151" s="3" t="s">
        <v>1160</v>
      </c>
      <c r="M151" s="1" t="s">
        <v>651</v>
      </c>
      <c r="N151" s="1"/>
      <c r="O151" s="1"/>
      <c r="P151" s="1"/>
    </row>
    <row r="152" spans="1:16" ht="51">
      <c r="A152" s="1">
        <v>2015</v>
      </c>
      <c r="B152" s="54" t="s">
        <v>1009</v>
      </c>
      <c r="C152" s="1" t="s">
        <v>653</v>
      </c>
      <c r="D152" s="56" t="s">
        <v>654</v>
      </c>
      <c r="E152" s="97" t="s">
        <v>2549</v>
      </c>
      <c r="F152" s="117" t="s">
        <v>652</v>
      </c>
      <c r="G152" s="117" t="s">
        <v>2690</v>
      </c>
      <c r="H152" s="141">
        <v>42268</v>
      </c>
      <c r="I152" s="141">
        <v>42277</v>
      </c>
      <c r="J152" s="122">
        <v>158.68</v>
      </c>
      <c r="K152" s="93">
        <v>158.68</v>
      </c>
      <c r="L152" s="3" t="s">
        <v>745</v>
      </c>
      <c r="M152" s="1" t="s">
        <v>723</v>
      </c>
      <c r="N152" s="1"/>
      <c r="O152" s="1"/>
      <c r="P152" s="1"/>
    </row>
    <row r="153" spans="1:16" s="1" customFormat="1" ht="51">
      <c r="A153" s="1">
        <v>2015</v>
      </c>
      <c r="B153" s="54" t="s">
        <v>1010</v>
      </c>
      <c r="C153" s="1" t="s">
        <v>755</v>
      </c>
      <c r="D153" s="56" t="s">
        <v>655</v>
      </c>
      <c r="E153" s="97" t="s">
        <v>2548</v>
      </c>
      <c r="F153" s="117" t="s">
        <v>2010</v>
      </c>
      <c r="G153" s="117" t="s">
        <v>2690</v>
      </c>
      <c r="H153" s="141">
        <v>42268</v>
      </c>
      <c r="I153" s="141">
        <v>42292</v>
      </c>
      <c r="J153" s="157">
        <v>1183.76</v>
      </c>
      <c r="K153" s="93">
        <v>0</v>
      </c>
      <c r="L153" s="3" t="s">
        <v>404</v>
      </c>
      <c r="M153" s="1" t="s">
        <v>58</v>
      </c>
    </row>
    <row r="154" spans="1:16" ht="51">
      <c r="A154" s="1">
        <v>2015</v>
      </c>
      <c r="B154" s="54" t="s">
        <v>1011</v>
      </c>
      <c r="C154" s="1" t="s">
        <v>755</v>
      </c>
      <c r="D154" s="56" t="s">
        <v>656</v>
      </c>
      <c r="E154" s="97" t="s">
        <v>2547</v>
      </c>
      <c r="F154" s="117" t="s">
        <v>2011</v>
      </c>
      <c r="G154" s="117" t="s">
        <v>2690</v>
      </c>
      <c r="H154" s="141">
        <v>42268</v>
      </c>
      <c r="I154" s="141">
        <v>42292</v>
      </c>
      <c r="J154" s="162">
        <v>371.98</v>
      </c>
      <c r="K154" s="93">
        <v>371.98</v>
      </c>
      <c r="L154" s="3" t="s">
        <v>745</v>
      </c>
      <c r="M154" s="1" t="s">
        <v>723</v>
      </c>
      <c r="N154" s="1"/>
      <c r="O154" s="1"/>
      <c r="P154" s="1"/>
    </row>
    <row r="155" spans="1:16" ht="51">
      <c r="A155" s="1">
        <v>2015</v>
      </c>
      <c r="B155" s="54" t="s">
        <v>1012</v>
      </c>
      <c r="C155" s="1" t="s">
        <v>755</v>
      </c>
      <c r="D155" s="56" t="s">
        <v>658</v>
      </c>
      <c r="E155" s="97" t="s">
        <v>2546</v>
      </c>
      <c r="F155" s="117" t="s">
        <v>657</v>
      </c>
      <c r="G155" s="117" t="s">
        <v>2690</v>
      </c>
      <c r="H155" s="141">
        <v>42268</v>
      </c>
      <c r="I155" s="141">
        <v>42292</v>
      </c>
      <c r="J155" s="157">
        <v>149.80000000000001</v>
      </c>
      <c r="K155" s="93">
        <v>149.80000000000001</v>
      </c>
      <c r="L155" s="3" t="s">
        <v>745</v>
      </c>
      <c r="M155" s="1" t="s">
        <v>723</v>
      </c>
      <c r="N155" s="1"/>
      <c r="O155" s="1"/>
      <c r="P155" s="1"/>
    </row>
    <row r="156" spans="1:16" ht="51">
      <c r="A156" s="1">
        <v>2015</v>
      </c>
      <c r="B156" s="54" t="s">
        <v>1013</v>
      </c>
      <c r="C156" s="1" t="s">
        <v>755</v>
      </c>
      <c r="D156" s="56" t="s">
        <v>659</v>
      </c>
      <c r="E156" s="97" t="s">
        <v>2545</v>
      </c>
      <c r="F156" s="117" t="s">
        <v>660</v>
      </c>
      <c r="G156" s="117" t="s">
        <v>2690</v>
      </c>
      <c r="H156" s="141">
        <v>42268</v>
      </c>
      <c r="I156" s="141">
        <v>42292</v>
      </c>
      <c r="J156" s="155">
        <v>94</v>
      </c>
      <c r="K156" s="93">
        <v>94</v>
      </c>
      <c r="L156" s="3" t="s">
        <v>745</v>
      </c>
      <c r="M156" s="1" t="s">
        <v>723</v>
      </c>
      <c r="N156" s="1"/>
      <c r="O156" s="1"/>
      <c r="P156" s="1"/>
    </row>
    <row r="157" spans="1:16" ht="51">
      <c r="A157" s="1">
        <v>2015</v>
      </c>
      <c r="B157" s="54" t="s">
        <v>1014</v>
      </c>
      <c r="C157" s="1" t="s">
        <v>755</v>
      </c>
      <c r="D157" s="56" t="s">
        <v>662</v>
      </c>
      <c r="E157" s="97" t="s">
        <v>2544</v>
      </c>
      <c r="F157" s="117" t="s">
        <v>661</v>
      </c>
      <c r="G157" s="117" t="s">
        <v>2690</v>
      </c>
      <c r="H157" s="141">
        <v>42268</v>
      </c>
      <c r="I157" s="141">
        <v>42292</v>
      </c>
      <c r="J157" s="157">
        <v>1051.28</v>
      </c>
      <c r="K157" s="93">
        <v>1051.28</v>
      </c>
      <c r="L157" s="3" t="s">
        <v>745</v>
      </c>
      <c r="M157" s="1" t="s">
        <v>723</v>
      </c>
      <c r="N157" s="1"/>
      <c r="O157" s="1"/>
      <c r="P157" s="1"/>
    </row>
    <row r="158" spans="1:16" ht="51">
      <c r="A158" s="1">
        <v>2015</v>
      </c>
      <c r="B158" s="54" t="s">
        <v>1015</v>
      </c>
      <c r="C158" s="1" t="s">
        <v>755</v>
      </c>
      <c r="D158" s="56" t="s">
        <v>664</v>
      </c>
      <c r="E158" s="97" t="s">
        <v>2543</v>
      </c>
      <c r="F158" s="117" t="s">
        <v>663</v>
      </c>
      <c r="G158" s="117" t="s">
        <v>2690</v>
      </c>
      <c r="H158" s="141">
        <v>42268</v>
      </c>
      <c r="I158" s="141">
        <v>42292</v>
      </c>
      <c r="J158" s="157">
        <v>266.10000000000002</v>
      </c>
      <c r="K158" s="93">
        <v>266.10000000000002</v>
      </c>
      <c r="L158" s="3" t="s">
        <v>745</v>
      </c>
      <c r="M158" s="1" t="s">
        <v>723</v>
      </c>
      <c r="N158" s="1"/>
      <c r="O158" s="1"/>
      <c r="P158" s="1"/>
    </row>
    <row r="159" spans="1:16" ht="51">
      <c r="A159" s="1">
        <v>2015</v>
      </c>
      <c r="B159" s="54" t="s">
        <v>1007</v>
      </c>
      <c r="C159" s="1" t="s">
        <v>647</v>
      </c>
      <c r="D159" s="56" t="s">
        <v>1935</v>
      </c>
      <c r="E159" s="97" t="s">
        <v>2542</v>
      </c>
      <c r="F159" s="117" t="s">
        <v>1066</v>
      </c>
      <c r="G159" s="139" t="s">
        <v>2691</v>
      </c>
      <c r="H159" s="141">
        <v>42268</v>
      </c>
      <c r="I159" s="141">
        <v>42307</v>
      </c>
      <c r="J159" s="157">
        <v>8000</v>
      </c>
      <c r="K159" s="93">
        <v>0</v>
      </c>
      <c r="L159" s="3" t="s">
        <v>1068</v>
      </c>
      <c r="M159" s="1" t="s">
        <v>1067</v>
      </c>
      <c r="N159" s="1"/>
      <c r="O159" s="1" t="s">
        <v>135</v>
      </c>
      <c r="P159" s="1"/>
    </row>
    <row r="160" spans="1:16" ht="76.5">
      <c r="A160" s="1">
        <v>2015</v>
      </c>
      <c r="B160" s="54" t="s">
        <v>1006</v>
      </c>
      <c r="C160" s="1" t="s">
        <v>755</v>
      </c>
      <c r="D160" s="56" t="s">
        <v>1893</v>
      </c>
      <c r="E160" s="56" t="s">
        <v>796</v>
      </c>
      <c r="F160" s="117" t="s">
        <v>310</v>
      </c>
      <c r="G160" s="117" t="s">
        <v>2690</v>
      </c>
      <c r="H160" s="141">
        <v>42265</v>
      </c>
      <c r="I160" s="141">
        <v>42369</v>
      </c>
      <c r="J160" s="157">
        <v>7500</v>
      </c>
      <c r="K160" s="93">
        <v>7500</v>
      </c>
      <c r="L160" s="25" t="s">
        <v>312</v>
      </c>
      <c r="M160" s="26" t="s">
        <v>311</v>
      </c>
      <c r="N160" s="1"/>
      <c r="O160" s="1"/>
      <c r="P160" s="1"/>
    </row>
    <row r="161" spans="1:16" ht="51">
      <c r="A161" s="1">
        <v>2015</v>
      </c>
      <c r="B161" s="54" t="s">
        <v>1005</v>
      </c>
      <c r="C161" s="1" t="s">
        <v>647</v>
      </c>
      <c r="D161" s="56" t="s">
        <v>1894</v>
      </c>
      <c r="E161" s="97" t="s">
        <v>2541</v>
      </c>
      <c r="F161" s="117" t="s">
        <v>1065</v>
      </c>
      <c r="G161" s="117" t="s">
        <v>2690</v>
      </c>
      <c r="H161" s="141">
        <v>42264</v>
      </c>
      <c r="I161" s="141">
        <v>42292</v>
      </c>
      <c r="J161" s="157">
        <v>2807.94</v>
      </c>
      <c r="K161" s="93">
        <v>0</v>
      </c>
      <c r="L161" s="3" t="s">
        <v>745</v>
      </c>
      <c r="M161" s="1" t="s">
        <v>723</v>
      </c>
      <c r="N161" s="1"/>
      <c r="O161" s="1" t="s">
        <v>309</v>
      </c>
      <c r="P161" s="1"/>
    </row>
    <row r="162" spans="1:16" ht="51">
      <c r="A162" s="1">
        <v>2015</v>
      </c>
      <c r="B162" s="54" t="s">
        <v>1004</v>
      </c>
      <c r="C162" s="1" t="s">
        <v>647</v>
      </c>
      <c r="D162" s="56" t="s">
        <v>307</v>
      </c>
      <c r="E162" s="56" t="s">
        <v>308</v>
      </c>
      <c r="F162" s="117" t="s">
        <v>2012</v>
      </c>
      <c r="G162" s="117" t="s">
        <v>2690</v>
      </c>
      <c r="H162" s="141">
        <v>42263</v>
      </c>
      <c r="I162" s="141">
        <v>42277</v>
      </c>
      <c r="J162" s="146">
        <v>97</v>
      </c>
      <c r="K162" s="108">
        <v>97</v>
      </c>
      <c r="L162" s="25" t="s">
        <v>738</v>
      </c>
      <c r="M162" s="1" t="s">
        <v>306</v>
      </c>
      <c r="N162" s="1"/>
      <c r="O162" s="1"/>
      <c r="P162" s="1"/>
    </row>
    <row r="163" spans="1:16" ht="51">
      <c r="A163" s="1">
        <v>2015</v>
      </c>
      <c r="B163" s="54" t="s">
        <v>590</v>
      </c>
      <c r="C163" s="1" t="s">
        <v>647</v>
      </c>
      <c r="D163" s="56" t="s">
        <v>1895</v>
      </c>
      <c r="E163" s="109" t="s">
        <v>2096</v>
      </c>
      <c r="F163" s="117" t="s">
        <v>665</v>
      </c>
      <c r="G163" s="117" t="s">
        <v>2690</v>
      </c>
      <c r="H163" s="141">
        <v>42262</v>
      </c>
      <c r="I163" s="141">
        <v>43723</v>
      </c>
      <c r="J163" s="148">
        <v>3200</v>
      </c>
      <c r="K163" s="110"/>
      <c r="L163" s="25" t="s">
        <v>667</v>
      </c>
      <c r="M163" s="26" t="s">
        <v>666</v>
      </c>
      <c r="N163" s="1"/>
      <c r="O163" s="1"/>
      <c r="P163" s="1"/>
    </row>
    <row r="164" spans="1:16" ht="51">
      <c r="A164" s="1">
        <v>2015</v>
      </c>
      <c r="B164" s="54" t="s">
        <v>1003</v>
      </c>
      <c r="C164" s="1" t="s">
        <v>304</v>
      </c>
      <c r="D164" s="56" t="s">
        <v>1896</v>
      </c>
      <c r="E164" s="56" t="s">
        <v>2644</v>
      </c>
      <c r="F164" s="117" t="s">
        <v>788</v>
      </c>
      <c r="G164" s="117" t="s">
        <v>2690</v>
      </c>
      <c r="H164" s="141">
        <v>42261</v>
      </c>
      <c r="I164" s="141">
        <v>42369</v>
      </c>
      <c r="J164" s="148">
        <v>25300</v>
      </c>
      <c r="K164" s="111">
        <v>20316.64</v>
      </c>
      <c r="L164" s="25" t="s">
        <v>1519</v>
      </c>
      <c r="M164" s="1" t="s">
        <v>305</v>
      </c>
      <c r="N164" s="1"/>
      <c r="O164" s="1"/>
      <c r="P164" s="1"/>
    </row>
    <row r="165" spans="1:16" ht="51">
      <c r="A165" s="1">
        <v>2015</v>
      </c>
      <c r="B165" s="54" t="s">
        <v>1002</v>
      </c>
      <c r="C165" s="1" t="s">
        <v>647</v>
      </c>
      <c r="D165" s="56" t="s">
        <v>1897</v>
      </c>
      <c r="E165" s="56" t="s">
        <v>1517</v>
      </c>
      <c r="F165" s="117" t="s">
        <v>688</v>
      </c>
      <c r="G165" s="139" t="s">
        <v>2691</v>
      </c>
      <c r="H165" s="141">
        <v>42257</v>
      </c>
      <c r="I165" s="141">
        <v>42268</v>
      </c>
      <c r="J165" s="146">
        <v>690</v>
      </c>
      <c r="K165" s="108">
        <v>690</v>
      </c>
      <c r="L165" s="25" t="s">
        <v>947</v>
      </c>
      <c r="M165" s="1" t="s">
        <v>689</v>
      </c>
      <c r="N165" s="1"/>
      <c r="O165" s="1"/>
      <c r="P165" s="1"/>
    </row>
    <row r="166" spans="1:16" ht="51">
      <c r="A166" s="1">
        <v>2015</v>
      </c>
      <c r="B166" s="54" t="s">
        <v>1001</v>
      </c>
      <c r="C166" s="1" t="s">
        <v>647</v>
      </c>
      <c r="D166" s="56" t="s">
        <v>1898</v>
      </c>
      <c r="E166" s="56" t="s">
        <v>1518</v>
      </c>
      <c r="F166" s="117" t="s">
        <v>1489</v>
      </c>
      <c r="G166" s="117" t="s">
        <v>2690</v>
      </c>
      <c r="H166" s="141">
        <v>42255</v>
      </c>
      <c r="I166" s="141">
        <v>42277</v>
      </c>
      <c r="J166" s="148">
        <v>278.85000000000002</v>
      </c>
      <c r="K166" s="110">
        <v>278.85000000000002</v>
      </c>
      <c r="L166" s="3" t="s">
        <v>1160</v>
      </c>
      <c r="M166" s="1" t="s">
        <v>878</v>
      </c>
      <c r="N166" s="1"/>
      <c r="O166" s="1"/>
      <c r="P166" s="1"/>
    </row>
    <row r="167" spans="1:16" ht="51">
      <c r="A167" s="1">
        <v>2015</v>
      </c>
      <c r="B167" s="54" t="s">
        <v>603</v>
      </c>
      <c r="C167" s="1" t="s">
        <v>647</v>
      </c>
      <c r="D167" s="56" t="s">
        <v>1899</v>
      </c>
      <c r="E167" s="56" t="s">
        <v>276</v>
      </c>
      <c r="F167" s="117" t="s">
        <v>628</v>
      </c>
      <c r="G167" s="117" t="s">
        <v>2690</v>
      </c>
      <c r="H167" s="141">
        <v>42251</v>
      </c>
      <c r="I167" s="141">
        <v>42277</v>
      </c>
      <c r="J167" s="148">
        <v>716.9</v>
      </c>
      <c r="K167" s="111">
        <v>716.9</v>
      </c>
      <c r="L167" s="3" t="s">
        <v>22</v>
      </c>
      <c r="M167" s="1" t="s">
        <v>294</v>
      </c>
      <c r="N167" s="1"/>
      <c r="O167" s="1"/>
      <c r="P167" s="1"/>
    </row>
    <row r="168" spans="1:16" ht="51">
      <c r="A168" s="1">
        <v>2015</v>
      </c>
      <c r="B168" s="54" t="s">
        <v>604</v>
      </c>
      <c r="C168" s="1" t="s">
        <v>647</v>
      </c>
      <c r="D168" s="56" t="s">
        <v>1900</v>
      </c>
      <c r="E168" s="56" t="s">
        <v>277</v>
      </c>
      <c r="F168" s="117" t="s">
        <v>255</v>
      </c>
      <c r="G168" s="117" t="s">
        <v>2690</v>
      </c>
      <c r="H168" s="141">
        <v>42251</v>
      </c>
      <c r="I168" s="141">
        <v>42267</v>
      </c>
      <c r="J168" s="146">
        <v>202.98</v>
      </c>
      <c r="K168" s="108">
        <v>202.98</v>
      </c>
      <c r="L168" s="3" t="s">
        <v>1527</v>
      </c>
      <c r="M168" s="1" t="s">
        <v>254</v>
      </c>
      <c r="N168" s="1"/>
      <c r="O168" s="1"/>
      <c r="P168" s="1"/>
    </row>
    <row r="169" spans="1:16" ht="51">
      <c r="A169" s="1">
        <v>2015</v>
      </c>
      <c r="B169" s="54" t="s">
        <v>601</v>
      </c>
      <c r="C169" s="1" t="s">
        <v>647</v>
      </c>
      <c r="D169" s="56" t="s">
        <v>626</v>
      </c>
      <c r="E169" s="56" t="s">
        <v>272</v>
      </c>
      <c r="F169" s="117" t="s">
        <v>624</v>
      </c>
      <c r="G169" s="117" t="s">
        <v>2690</v>
      </c>
      <c r="H169" s="141">
        <v>42250</v>
      </c>
      <c r="I169" s="141">
        <v>42277</v>
      </c>
      <c r="J169" s="148">
        <v>140</v>
      </c>
      <c r="K169" s="110">
        <v>140</v>
      </c>
      <c r="L169" s="3" t="s">
        <v>1526</v>
      </c>
      <c r="M169" s="1" t="s">
        <v>625</v>
      </c>
      <c r="N169" s="1"/>
      <c r="O169" s="1"/>
      <c r="P169" s="1"/>
    </row>
    <row r="170" spans="1:16" ht="51">
      <c r="A170" s="1">
        <v>2015</v>
      </c>
      <c r="B170" s="54" t="s">
        <v>602</v>
      </c>
      <c r="C170" s="1" t="s">
        <v>755</v>
      </c>
      <c r="D170" s="56" t="s">
        <v>627</v>
      </c>
      <c r="E170" s="56" t="s">
        <v>274</v>
      </c>
      <c r="F170" s="117" t="s">
        <v>275</v>
      </c>
      <c r="G170" s="117" t="s">
        <v>2690</v>
      </c>
      <c r="H170" s="141">
        <v>42250</v>
      </c>
      <c r="I170" s="141">
        <v>42277</v>
      </c>
      <c r="J170" s="148">
        <v>1213.9000000000001</v>
      </c>
      <c r="K170" s="111">
        <v>1213.9000000000001</v>
      </c>
      <c r="L170" s="3" t="s">
        <v>641</v>
      </c>
      <c r="M170" s="1" t="s">
        <v>642</v>
      </c>
      <c r="N170" s="1"/>
      <c r="O170" s="1"/>
      <c r="P170" s="1"/>
    </row>
    <row r="171" spans="1:16" ht="51">
      <c r="A171" s="1">
        <v>2015</v>
      </c>
      <c r="B171" s="54" t="s">
        <v>600</v>
      </c>
      <c r="C171" s="1" t="s">
        <v>647</v>
      </c>
      <c r="D171" s="56" t="s">
        <v>623</v>
      </c>
      <c r="E171" s="56" t="s">
        <v>271</v>
      </c>
      <c r="F171" s="117" t="s">
        <v>270</v>
      </c>
      <c r="G171" s="117" t="s">
        <v>2690</v>
      </c>
      <c r="H171" s="141">
        <v>42249</v>
      </c>
      <c r="I171" s="141">
        <v>42277</v>
      </c>
      <c r="J171" s="146">
        <v>190</v>
      </c>
      <c r="K171" s="108">
        <v>190</v>
      </c>
      <c r="L171" s="3" t="s">
        <v>745</v>
      </c>
      <c r="M171" s="1" t="s">
        <v>723</v>
      </c>
      <c r="N171" s="1"/>
      <c r="O171" s="1"/>
      <c r="P171" s="1"/>
    </row>
    <row r="172" spans="1:16" ht="51">
      <c r="A172" s="1">
        <v>2015</v>
      </c>
      <c r="B172" s="54" t="s">
        <v>598</v>
      </c>
      <c r="C172" s="1" t="s">
        <v>755</v>
      </c>
      <c r="D172" s="56" t="s">
        <v>155</v>
      </c>
      <c r="E172" s="56" t="s">
        <v>273</v>
      </c>
      <c r="F172" s="117" t="s">
        <v>508</v>
      </c>
      <c r="G172" s="117" t="s">
        <v>2690</v>
      </c>
      <c r="H172" s="141">
        <v>42248</v>
      </c>
      <c r="I172" s="141">
        <v>42277</v>
      </c>
      <c r="J172" s="148">
        <v>2400</v>
      </c>
      <c r="K172" s="110">
        <v>2400</v>
      </c>
      <c r="L172" s="3" t="s">
        <v>509</v>
      </c>
      <c r="M172" s="26" t="s">
        <v>510</v>
      </c>
      <c r="N172" s="1"/>
      <c r="O172" s="1"/>
      <c r="P172" s="1"/>
    </row>
    <row r="173" spans="1:16" s="107" customFormat="1" ht="38.25" customHeight="1">
      <c r="A173" s="1">
        <v>2015</v>
      </c>
      <c r="B173" s="54" t="s">
        <v>599</v>
      </c>
      <c r="C173" s="1" t="s">
        <v>755</v>
      </c>
      <c r="D173" s="56" t="s">
        <v>426</v>
      </c>
      <c r="E173" s="97" t="s">
        <v>2540</v>
      </c>
      <c r="F173" s="117" t="s">
        <v>914</v>
      </c>
      <c r="G173" s="117" t="s">
        <v>2690</v>
      </c>
      <c r="H173" s="141">
        <v>42248</v>
      </c>
      <c r="I173" s="141">
        <v>42277</v>
      </c>
      <c r="J173" s="148">
        <v>728</v>
      </c>
      <c r="K173" s="111">
        <v>728</v>
      </c>
      <c r="L173" s="3" t="s">
        <v>915</v>
      </c>
      <c r="M173" s="1" t="s">
        <v>916</v>
      </c>
      <c r="N173" s="1"/>
      <c r="O173" s="1"/>
      <c r="P173" s="1"/>
    </row>
    <row r="174" spans="1:16" ht="51">
      <c r="A174" s="1">
        <v>2015</v>
      </c>
      <c r="B174" s="54" t="s">
        <v>597</v>
      </c>
      <c r="C174" s="1" t="s">
        <v>862</v>
      </c>
      <c r="D174" s="56" t="s">
        <v>1901</v>
      </c>
      <c r="E174" s="56" t="s">
        <v>267</v>
      </c>
      <c r="F174" s="117" t="s">
        <v>266</v>
      </c>
      <c r="G174" s="117" t="s">
        <v>2690</v>
      </c>
      <c r="H174" s="141">
        <v>42247</v>
      </c>
      <c r="I174" s="141">
        <v>42247</v>
      </c>
      <c r="J174" s="146">
        <v>900</v>
      </c>
      <c r="K174" s="108">
        <v>0</v>
      </c>
      <c r="L174" s="3" t="s">
        <v>809</v>
      </c>
      <c r="M174" s="1" t="s">
        <v>810</v>
      </c>
      <c r="N174" s="1"/>
      <c r="O174" s="1"/>
      <c r="P174" s="1"/>
    </row>
    <row r="175" spans="1:16" ht="51">
      <c r="A175" s="1">
        <v>2015</v>
      </c>
      <c r="B175" s="54" t="s">
        <v>595</v>
      </c>
      <c r="C175" s="1" t="s">
        <v>647</v>
      </c>
      <c r="D175" s="56" t="s">
        <v>1902</v>
      </c>
      <c r="E175" s="56" t="s">
        <v>1847</v>
      </c>
      <c r="F175" s="117" t="s">
        <v>805</v>
      </c>
      <c r="G175" s="117" t="s">
        <v>2690</v>
      </c>
      <c r="H175" s="141">
        <v>42244</v>
      </c>
      <c r="I175" s="141">
        <v>42277</v>
      </c>
      <c r="J175" s="148">
        <v>6650</v>
      </c>
      <c r="K175" s="110">
        <v>0</v>
      </c>
      <c r="L175" s="3" t="s">
        <v>801</v>
      </c>
      <c r="M175" s="1" t="s">
        <v>802</v>
      </c>
      <c r="N175" s="1"/>
      <c r="O175" s="1" t="s">
        <v>802</v>
      </c>
      <c r="P175" s="1"/>
    </row>
    <row r="176" spans="1:16" ht="51">
      <c r="A176" s="1">
        <v>2015</v>
      </c>
      <c r="B176" s="54" t="s">
        <v>596</v>
      </c>
      <c r="C176" s="1" t="s">
        <v>647</v>
      </c>
      <c r="D176" s="56" t="s">
        <v>1903</v>
      </c>
      <c r="E176" s="56" t="s">
        <v>2645</v>
      </c>
      <c r="F176" s="117" t="s">
        <v>269</v>
      </c>
      <c r="G176" s="117" t="s">
        <v>2690</v>
      </c>
      <c r="H176" s="141">
        <v>42243</v>
      </c>
      <c r="I176" s="141">
        <v>42247</v>
      </c>
      <c r="J176" s="148">
        <v>1030.45</v>
      </c>
      <c r="K176" s="111">
        <v>1030.45</v>
      </c>
      <c r="L176" s="3" t="s">
        <v>803</v>
      </c>
      <c r="M176" s="1" t="s">
        <v>804</v>
      </c>
      <c r="N176" s="1"/>
      <c r="O176" s="1"/>
      <c r="P176" s="1"/>
    </row>
    <row r="177" spans="1:16" ht="51">
      <c r="A177" s="1">
        <v>2015</v>
      </c>
      <c r="B177" s="54" t="s">
        <v>593</v>
      </c>
      <c r="C177" s="1" t="s">
        <v>647</v>
      </c>
      <c r="D177" s="56" t="s">
        <v>1904</v>
      </c>
      <c r="E177" s="56" t="s">
        <v>1820</v>
      </c>
      <c r="F177" s="117" t="s">
        <v>21</v>
      </c>
      <c r="G177" s="117" t="s">
        <v>2690</v>
      </c>
      <c r="H177" s="141">
        <v>42236</v>
      </c>
      <c r="I177" s="141">
        <v>42277</v>
      </c>
      <c r="J177" s="146">
        <v>5447</v>
      </c>
      <c r="K177" s="108">
        <v>5447</v>
      </c>
      <c r="L177" s="3" t="s">
        <v>22</v>
      </c>
      <c r="M177" s="1" t="s">
        <v>294</v>
      </c>
      <c r="N177" s="1"/>
      <c r="O177" s="1"/>
      <c r="P177" s="1"/>
    </row>
    <row r="178" spans="1:16" ht="51">
      <c r="A178" s="1">
        <v>2015</v>
      </c>
      <c r="B178" s="54" t="s">
        <v>594</v>
      </c>
      <c r="C178" s="1" t="s">
        <v>647</v>
      </c>
      <c r="D178" s="56" t="s">
        <v>1905</v>
      </c>
      <c r="E178" s="56" t="s">
        <v>1821</v>
      </c>
      <c r="F178" s="117" t="s">
        <v>370</v>
      </c>
      <c r="G178" s="117" t="s">
        <v>2690</v>
      </c>
      <c r="H178" s="141">
        <v>42236</v>
      </c>
      <c r="I178" s="141">
        <v>42275</v>
      </c>
      <c r="J178" s="148">
        <v>435</v>
      </c>
      <c r="K178" s="110">
        <v>0</v>
      </c>
      <c r="L178" s="3" t="s">
        <v>368</v>
      </c>
      <c r="M178" s="1" t="s">
        <v>369</v>
      </c>
      <c r="N178" s="1"/>
      <c r="O178" s="1"/>
      <c r="P178" s="1"/>
    </row>
    <row r="179" spans="1:16" ht="51">
      <c r="A179" s="1">
        <v>2015</v>
      </c>
      <c r="B179" s="54" t="s">
        <v>592</v>
      </c>
      <c r="C179" s="1" t="s">
        <v>647</v>
      </c>
      <c r="D179" s="56" t="s">
        <v>1905</v>
      </c>
      <c r="E179" s="56" t="s">
        <v>268</v>
      </c>
      <c r="F179" s="117" t="s">
        <v>798</v>
      </c>
      <c r="G179" s="117" t="s">
        <v>2690</v>
      </c>
      <c r="H179" s="141">
        <v>42236</v>
      </c>
      <c r="I179" s="141">
        <v>42275</v>
      </c>
      <c r="J179" s="148">
        <v>683.1</v>
      </c>
      <c r="K179" s="111">
        <v>683.1</v>
      </c>
      <c r="L179" s="3" t="s">
        <v>799</v>
      </c>
      <c r="M179" s="1" t="s">
        <v>800</v>
      </c>
      <c r="N179" s="1"/>
      <c r="O179" s="1"/>
      <c r="P179" s="1"/>
    </row>
    <row r="180" spans="1:16" ht="51">
      <c r="A180" s="1">
        <v>2015</v>
      </c>
      <c r="B180" s="54" t="s">
        <v>591</v>
      </c>
      <c r="C180" s="1" t="s">
        <v>755</v>
      </c>
      <c r="D180" s="56" t="s">
        <v>1906</v>
      </c>
      <c r="E180" s="56" t="s">
        <v>1822</v>
      </c>
      <c r="F180" s="117" t="s">
        <v>366</v>
      </c>
      <c r="G180" s="117" t="s">
        <v>2690</v>
      </c>
      <c r="H180" s="141">
        <v>42235</v>
      </c>
      <c r="I180" s="141">
        <v>42235</v>
      </c>
      <c r="J180" s="146">
        <v>7509.1</v>
      </c>
      <c r="K180" s="108">
        <v>7509.1</v>
      </c>
      <c r="L180" s="3" t="s">
        <v>638</v>
      </c>
      <c r="M180" s="1" t="s">
        <v>367</v>
      </c>
      <c r="N180" s="1"/>
      <c r="O180" s="1"/>
      <c r="P180" s="1"/>
    </row>
    <row r="181" spans="1:16" ht="51">
      <c r="A181" s="1">
        <v>2015</v>
      </c>
      <c r="B181" s="54" t="s">
        <v>588</v>
      </c>
      <c r="C181" s="1" t="s">
        <v>755</v>
      </c>
      <c r="D181" s="56" t="s">
        <v>422</v>
      </c>
      <c r="E181" s="56" t="s">
        <v>2646</v>
      </c>
      <c r="F181" s="117" t="s">
        <v>428</v>
      </c>
      <c r="G181" s="117" t="s">
        <v>2690</v>
      </c>
      <c r="H181" s="141">
        <v>42227</v>
      </c>
      <c r="I181" s="141">
        <v>42236</v>
      </c>
      <c r="J181" s="148">
        <v>222</v>
      </c>
      <c r="K181" s="110">
        <v>222</v>
      </c>
      <c r="L181" s="3" t="s">
        <v>332</v>
      </c>
      <c r="M181" s="1" t="s">
        <v>39</v>
      </c>
      <c r="N181" s="1"/>
      <c r="O181" s="1"/>
      <c r="P181" s="1"/>
    </row>
    <row r="182" spans="1:16" ht="51">
      <c r="A182" s="1">
        <v>2015</v>
      </c>
      <c r="B182" s="54" t="s">
        <v>589</v>
      </c>
      <c r="C182" s="1" t="s">
        <v>755</v>
      </c>
      <c r="D182" s="56" t="s">
        <v>124</v>
      </c>
      <c r="E182" s="56" t="s">
        <v>2647</v>
      </c>
      <c r="F182" s="117" t="s">
        <v>125</v>
      </c>
      <c r="G182" s="117" t="s">
        <v>2690</v>
      </c>
      <c r="H182" s="141">
        <v>42227</v>
      </c>
      <c r="I182" s="141">
        <v>42241</v>
      </c>
      <c r="J182" s="148">
        <v>100</v>
      </c>
      <c r="K182" s="111">
        <v>100</v>
      </c>
      <c r="L182" s="3" t="s">
        <v>402</v>
      </c>
      <c r="M182" s="1" t="s">
        <v>401</v>
      </c>
      <c r="N182" s="1"/>
      <c r="O182" s="1"/>
      <c r="P182" s="1"/>
    </row>
    <row r="183" spans="1:16" ht="51">
      <c r="A183" s="1">
        <v>2015</v>
      </c>
      <c r="B183" s="54" t="s">
        <v>587</v>
      </c>
      <c r="C183" s="1" t="s">
        <v>647</v>
      </c>
      <c r="D183" s="56" t="s">
        <v>2648</v>
      </c>
      <c r="E183" s="56" t="s">
        <v>924</v>
      </c>
      <c r="F183" s="117" t="s">
        <v>739</v>
      </c>
      <c r="G183" s="117" t="s">
        <v>2690</v>
      </c>
      <c r="H183" s="141">
        <v>42227</v>
      </c>
      <c r="I183" s="141">
        <v>42277</v>
      </c>
      <c r="J183" s="146">
        <v>1371.8</v>
      </c>
      <c r="K183" s="108">
        <v>0</v>
      </c>
      <c r="L183" s="3" t="s">
        <v>740</v>
      </c>
      <c r="M183" s="1" t="s">
        <v>741</v>
      </c>
      <c r="N183" s="1"/>
      <c r="O183" s="1"/>
      <c r="P183" s="1"/>
    </row>
    <row r="184" spans="1:16" ht="51">
      <c r="A184" s="1">
        <v>2015</v>
      </c>
      <c r="B184" s="54" t="s">
        <v>586</v>
      </c>
      <c r="C184" s="1" t="s">
        <v>647</v>
      </c>
      <c r="D184" s="56" t="s">
        <v>736</v>
      </c>
      <c r="E184" s="56" t="s">
        <v>427</v>
      </c>
      <c r="F184" s="117" t="s">
        <v>2013</v>
      </c>
      <c r="G184" s="117" t="s">
        <v>2690</v>
      </c>
      <c r="H184" s="141">
        <v>42222</v>
      </c>
      <c r="I184" s="141">
        <v>42277</v>
      </c>
      <c r="J184" s="148">
        <v>79</v>
      </c>
      <c r="K184" s="110">
        <v>79</v>
      </c>
      <c r="L184" s="3" t="s">
        <v>738</v>
      </c>
      <c r="M184" s="1" t="s">
        <v>737</v>
      </c>
      <c r="N184" s="1"/>
      <c r="O184" s="1" t="s">
        <v>737</v>
      </c>
      <c r="P184" s="1"/>
    </row>
    <row r="185" spans="1:16" ht="51">
      <c r="A185" s="1">
        <v>2015</v>
      </c>
      <c r="B185" s="54" t="s">
        <v>585</v>
      </c>
      <c r="C185" s="1" t="s">
        <v>755</v>
      </c>
      <c r="D185" s="56" t="s">
        <v>1936</v>
      </c>
      <c r="E185" s="97" t="s">
        <v>2539</v>
      </c>
      <c r="F185" s="117" t="s">
        <v>2014</v>
      </c>
      <c r="G185" s="117" t="s">
        <v>2690</v>
      </c>
      <c r="H185" s="141">
        <v>42222</v>
      </c>
      <c r="I185" s="141">
        <v>42277</v>
      </c>
      <c r="J185" s="148">
        <v>400</v>
      </c>
      <c r="K185" s="111">
        <v>400</v>
      </c>
      <c r="L185" s="3" t="s">
        <v>1520</v>
      </c>
      <c r="M185" s="1" t="s">
        <v>1168</v>
      </c>
      <c r="N185" s="1"/>
      <c r="O185" s="1" t="s">
        <v>742</v>
      </c>
      <c r="P185" s="1"/>
    </row>
    <row r="186" spans="1:16" ht="51">
      <c r="A186" s="1">
        <v>2015</v>
      </c>
      <c r="B186" s="54" t="s">
        <v>584</v>
      </c>
      <c r="C186" s="1" t="s">
        <v>755</v>
      </c>
      <c r="D186" s="56" t="s">
        <v>1907</v>
      </c>
      <c r="E186" s="56" t="s">
        <v>265</v>
      </c>
      <c r="F186" s="117" t="s">
        <v>443</v>
      </c>
      <c r="G186" s="117" t="s">
        <v>2690</v>
      </c>
      <c r="H186" s="141">
        <v>42221</v>
      </c>
      <c r="I186" s="141">
        <v>42277</v>
      </c>
      <c r="J186" s="146">
        <v>11000</v>
      </c>
      <c r="K186" s="108">
        <v>11000</v>
      </c>
      <c r="L186" s="3" t="s">
        <v>445</v>
      </c>
      <c r="M186" s="1" t="s">
        <v>444</v>
      </c>
      <c r="N186" s="1"/>
      <c r="O186" s="1"/>
      <c r="P186" s="1"/>
    </row>
    <row r="187" spans="1:16" ht="51">
      <c r="A187" s="1">
        <v>2015</v>
      </c>
      <c r="B187" s="54" t="s">
        <v>583</v>
      </c>
      <c r="C187" s="1" t="s">
        <v>755</v>
      </c>
      <c r="D187" s="56" t="s">
        <v>441</v>
      </c>
      <c r="E187" s="56" t="s">
        <v>442</v>
      </c>
      <c r="F187" s="117" t="s">
        <v>438</v>
      </c>
      <c r="G187" s="117" t="s">
        <v>2690</v>
      </c>
      <c r="H187" s="141">
        <v>42220</v>
      </c>
      <c r="I187" s="141">
        <v>42230</v>
      </c>
      <c r="J187" s="148">
        <v>176.9</v>
      </c>
      <c r="K187" s="110">
        <v>176.9</v>
      </c>
      <c r="L187" s="3" t="s">
        <v>439</v>
      </c>
      <c r="M187" s="1" t="s">
        <v>440</v>
      </c>
      <c r="N187" s="1"/>
      <c r="O187" s="1"/>
      <c r="P187" s="1"/>
    </row>
    <row r="188" spans="1:16" s="1" customFormat="1" ht="51">
      <c r="A188" s="1">
        <v>2015</v>
      </c>
      <c r="B188" s="54" t="s">
        <v>1043</v>
      </c>
      <c r="C188" s="1" t="s">
        <v>647</v>
      </c>
      <c r="D188" s="56" t="s">
        <v>2015</v>
      </c>
      <c r="E188" s="56" t="s">
        <v>1510</v>
      </c>
      <c r="F188" s="117" t="s">
        <v>482</v>
      </c>
      <c r="G188" s="117" t="s">
        <v>2690</v>
      </c>
      <c r="H188" s="141">
        <v>42216</v>
      </c>
      <c r="I188" s="141">
        <v>42216</v>
      </c>
      <c r="J188" s="148">
        <v>63</v>
      </c>
      <c r="K188" s="111">
        <v>63</v>
      </c>
      <c r="L188" s="3" t="s">
        <v>483</v>
      </c>
      <c r="M188" s="1" t="s">
        <v>484</v>
      </c>
    </row>
    <row r="189" spans="1:16" ht="51">
      <c r="A189" s="1">
        <v>2015</v>
      </c>
      <c r="B189" s="54" t="s">
        <v>1042</v>
      </c>
      <c r="C189" s="1" t="s">
        <v>647</v>
      </c>
      <c r="D189" s="56" t="s">
        <v>486</v>
      </c>
      <c r="E189" s="56" t="s">
        <v>1511</v>
      </c>
      <c r="F189" s="117" t="s">
        <v>482</v>
      </c>
      <c r="G189" s="117" t="s">
        <v>2690</v>
      </c>
      <c r="H189" s="141">
        <v>42216</v>
      </c>
      <c r="I189" s="141">
        <v>42216</v>
      </c>
      <c r="J189" s="146">
        <v>63</v>
      </c>
      <c r="K189" s="108">
        <v>63</v>
      </c>
      <c r="L189" s="3" t="s">
        <v>483</v>
      </c>
      <c r="M189" s="1" t="s">
        <v>484</v>
      </c>
      <c r="N189" s="1"/>
      <c r="O189" s="1"/>
      <c r="P189" s="1"/>
    </row>
    <row r="190" spans="1:16" ht="51">
      <c r="A190" s="1">
        <v>2015</v>
      </c>
      <c r="B190" s="54" t="s">
        <v>581</v>
      </c>
      <c r="C190" s="1" t="s">
        <v>755</v>
      </c>
      <c r="D190" s="56" t="s">
        <v>389</v>
      </c>
      <c r="E190" s="56" t="s">
        <v>390</v>
      </c>
      <c r="F190" s="117" t="s">
        <v>388</v>
      </c>
      <c r="G190" s="117" t="s">
        <v>2690</v>
      </c>
      <c r="H190" s="141">
        <v>42215</v>
      </c>
      <c r="I190" s="141">
        <v>42246</v>
      </c>
      <c r="J190" s="148">
        <v>390</v>
      </c>
      <c r="K190" s="110">
        <v>390</v>
      </c>
      <c r="L190" s="3" t="s">
        <v>391</v>
      </c>
      <c r="M190" s="1" t="s">
        <v>392</v>
      </c>
      <c r="N190" s="1"/>
      <c r="O190" s="1"/>
      <c r="P190" s="1"/>
    </row>
    <row r="191" spans="1:16" s="1" customFormat="1" ht="51">
      <c r="A191" s="1">
        <v>2015</v>
      </c>
      <c r="B191" s="54" t="s">
        <v>582</v>
      </c>
      <c r="C191" s="1" t="s">
        <v>755</v>
      </c>
      <c r="D191" s="56" t="s">
        <v>393</v>
      </c>
      <c r="E191" s="56" t="s">
        <v>394</v>
      </c>
      <c r="F191" s="117" t="s">
        <v>395</v>
      </c>
      <c r="G191" s="117" t="s">
        <v>2690</v>
      </c>
      <c r="H191" s="141">
        <v>42215</v>
      </c>
      <c r="I191" s="141">
        <v>42246</v>
      </c>
      <c r="J191" s="148">
        <v>215</v>
      </c>
      <c r="K191" s="111">
        <v>215</v>
      </c>
      <c r="L191" s="3" t="s">
        <v>459</v>
      </c>
      <c r="M191" s="1" t="s">
        <v>396</v>
      </c>
    </row>
    <row r="192" spans="1:16" s="1" customFormat="1" ht="51">
      <c r="A192" s="1">
        <v>2015</v>
      </c>
      <c r="B192" s="54" t="s">
        <v>579</v>
      </c>
      <c r="C192" s="1" t="s">
        <v>755</v>
      </c>
      <c r="D192" s="56" t="s">
        <v>1908</v>
      </c>
      <c r="E192" s="56" t="s">
        <v>2097</v>
      </c>
      <c r="F192" s="117" t="s">
        <v>264</v>
      </c>
      <c r="G192" s="117" t="s">
        <v>2690</v>
      </c>
      <c r="H192" s="141">
        <v>42215</v>
      </c>
      <c r="I192" s="141">
        <v>42307</v>
      </c>
      <c r="J192" s="146">
        <v>23111</v>
      </c>
      <c r="K192" s="108">
        <v>11710</v>
      </c>
      <c r="L192" s="9" t="s">
        <v>164</v>
      </c>
      <c r="M192" s="1" t="s">
        <v>386</v>
      </c>
    </row>
    <row r="193" spans="1:16" s="1" customFormat="1" ht="51">
      <c r="A193" s="1">
        <v>2015</v>
      </c>
      <c r="B193" s="54" t="s">
        <v>580</v>
      </c>
      <c r="C193" s="1" t="s">
        <v>755</v>
      </c>
      <c r="D193" s="56" t="s">
        <v>1908</v>
      </c>
      <c r="E193" s="56" t="s">
        <v>2098</v>
      </c>
      <c r="F193" s="117" t="s">
        <v>264</v>
      </c>
      <c r="G193" s="117" t="s">
        <v>2690</v>
      </c>
      <c r="H193" s="141">
        <v>42215</v>
      </c>
      <c r="I193" s="141">
        <v>42307</v>
      </c>
      <c r="J193" s="148">
        <v>23200</v>
      </c>
      <c r="K193" s="110">
        <v>23200</v>
      </c>
      <c r="L193" s="9" t="s">
        <v>165</v>
      </c>
      <c r="M193" s="1" t="s">
        <v>387</v>
      </c>
    </row>
    <row r="194" spans="1:16" s="1" customFormat="1" ht="51">
      <c r="A194" s="1">
        <v>2015</v>
      </c>
      <c r="B194" s="54" t="s">
        <v>578</v>
      </c>
      <c r="C194" s="1" t="s">
        <v>647</v>
      </c>
      <c r="D194" s="56" t="s">
        <v>1909</v>
      </c>
      <c r="E194" s="56" t="s">
        <v>2099</v>
      </c>
      <c r="F194" s="117" t="s">
        <v>256</v>
      </c>
      <c r="G194" s="117" t="s">
        <v>2690</v>
      </c>
      <c r="H194" s="141">
        <v>42213</v>
      </c>
      <c r="I194" s="141">
        <v>42262</v>
      </c>
      <c r="J194" s="148">
        <v>29134.42</v>
      </c>
      <c r="K194" s="111">
        <v>29134.42</v>
      </c>
      <c r="L194" s="3" t="s">
        <v>731</v>
      </c>
      <c r="M194" s="1" t="s">
        <v>1111</v>
      </c>
    </row>
    <row r="195" spans="1:16" ht="51">
      <c r="A195" s="1">
        <v>2015</v>
      </c>
      <c r="B195" s="54" t="s">
        <v>577</v>
      </c>
      <c r="C195" s="1" t="s">
        <v>755</v>
      </c>
      <c r="D195" s="56" t="s">
        <v>2016</v>
      </c>
      <c r="E195" s="56" t="s">
        <v>2100</v>
      </c>
      <c r="F195" s="81" t="s">
        <v>2688</v>
      </c>
      <c r="G195" s="117" t="s">
        <v>2690</v>
      </c>
      <c r="H195" s="141">
        <v>42208</v>
      </c>
      <c r="I195" s="141">
        <v>42231</v>
      </c>
      <c r="J195" s="146">
        <v>780</v>
      </c>
      <c r="K195" s="108">
        <v>780</v>
      </c>
      <c r="L195" s="3" t="s">
        <v>362</v>
      </c>
      <c r="M195" s="1" t="s">
        <v>361</v>
      </c>
      <c r="N195" s="1"/>
      <c r="O195" s="1"/>
      <c r="P195" s="1"/>
    </row>
    <row r="196" spans="1:16" ht="66.75" customHeight="1">
      <c r="A196" s="1">
        <v>2015</v>
      </c>
      <c r="B196" s="54" t="s">
        <v>859</v>
      </c>
      <c r="C196" s="1" t="s">
        <v>376</v>
      </c>
      <c r="D196" s="56" t="s">
        <v>2017</v>
      </c>
      <c r="E196" s="56" t="s">
        <v>2170</v>
      </c>
      <c r="F196" s="117" t="s">
        <v>357</v>
      </c>
      <c r="G196" s="139" t="s">
        <v>2691</v>
      </c>
      <c r="H196" s="141">
        <v>42208</v>
      </c>
      <c r="I196" s="141">
        <v>42208</v>
      </c>
      <c r="J196" s="148">
        <v>194.5</v>
      </c>
      <c r="K196" s="110">
        <v>194.5</v>
      </c>
      <c r="L196" s="3" t="s">
        <v>358</v>
      </c>
      <c r="M196" s="1" t="s">
        <v>359</v>
      </c>
      <c r="N196" s="1"/>
      <c r="O196" s="1" t="s">
        <v>359</v>
      </c>
      <c r="P196" s="1"/>
    </row>
    <row r="197" spans="1:16" ht="63.75">
      <c r="A197" s="1">
        <v>2015</v>
      </c>
      <c r="B197" s="54" t="s">
        <v>857</v>
      </c>
      <c r="C197" s="1" t="s">
        <v>376</v>
      </c>
      <c r="D197" s="56" t="s">
        <v>1911</v>
      </c>
      <c r="E197" s="56" t="s">
        <v>1813</v>
      </c>
      <c r="F197" s="117" t="s">
        <v>2018</v>
      </c>
      <c r="G197" s="117" t="s">
        <v>2690</v>
      </c>
      <c r="H197" s="141">
        <v>42207</v>
      </c>
      <c r="I197" s="141">
        <v>42277</v>
      </c>
      <c r="J197" s="148">
        <v>23072.27</v>
      </c>
      <c r="K197" s="111">
        <v>0</v>
      </c>
      <c r="L197" s="3" t="s">
        <v>970</v>
      </c>
      <c r="M197" s="1" t="s">
        <v>878</v>
      </c>
      <c r="N197" s="1"/>
      <c r="O197" s="1"/>
      <c r="P197" s="1"/>
    </row>
    <row r="198" spans="1:16" ht="51">
      <c r="A198" s="1">
        <v>2015</v>
      </c>
      <c r="B198" s="54" t="s">
        <v>855</v>
      </c>
      <c r="C198" s="1" t="s">
        <v>328</v>
      </c>
      <c r="D198" s="56" t="s">
        <v>2019</v>
      </c>
      <c r="E198" s="56" t="s">
        <v>2171</v>
      </c>
      <c r="F198" s="117" t="s">
        <v>934</v>
      </c>
      <c r="G198" s="117" t="s">
        <v>2690</v>
      </c>
      <c r="H198" s="141">
        <v>42205</v>
      </c>
      <c r="I198" s="141">
        <v>42262</v>
      </c>
      <c r="J198" s="146">
        <v>1937.98</v>
      </c>
      <c r="K198" s="108">
        <v>1937.98</v>
      </c>
      <c r="L198" s="3" t="s">
        <v>933</v>
      </c>
      <c r="M198" s="1" t="s">
        <v>932</v>
      </c>
      <c r="N198" s="1"/>
      <c r="O198" s="1"/>
      <c r="P198" s="1"/>
    </row>
    <row r="199" spans="1:16" ht="51">
      <c r="A199" s="1">
        <v>2015</v>
      </c>
      <c r="B199" s="54" t="s">
        <v>856</v>
      </c>
      <c r="C199" s="1" t="s">
        <v>328</v>
      </c>
      <c r="D199" s="56" t="s">
        <v>2020</v>
      </c>
      <c r="E199" s="56" t="s">
        <v>2172</v>
      </c>
      <c r="F199" s="117" t="s">
        <v>935</v>
      </c>
      <c r="G199" s="117" t="s">
        <v>2690</v>
      </c>
      <c r="H199" s="141">
        <v>42205</v>
      </c>
      <c r="I199" s="141">
        <v>42262</v>
      </c>
      <c r="J199" s="148">
        <v>450</v>
      </c>
      <c r="K199" s="110">
        <v>450</v>
      </c>
      <c r="L199" s="3" t="s">
        <v>64</v>
      </c>
      <c r="M199" s="1" t="s">
        <v>2021</v>
      </c>
      <c r="N199" s="1"/>
      <c r="O199" s="1"/>
      <c r="P199" s="1"/>
    </row>
    <row r="200" spans="1:16" ht="51">
      <c r="A200" s="1">
        <v>2015</v>
      </c>
      <c r="B200" s="54" t="s">
        <v>854</v>
      </c>
      <c r="C200" s="1" t="s">
        <v>1</v>
      </c>
      <c r="D200" s="56" t="s">
        <v>1937</v>
      </c>
      <c r="E200" s="56" t="s">
        <v>1819</v>
      </c>
      <c r="F200" s="117" t="s">
        <v>1165</v>
      </c>
      <c r="G200" s="117" t="s">
        <v>2690</v>
      </c>
      <c r="H200" s="141">
        <v>42202</v>
      </c>
      <c r="I200" s="141">
        <v>42369</v>
      </c>
      <c r="J200" s="148"/>
      <c r="K200" s="111"/>
      <c r="L200" s="3" t="s">
        <v>1525</v>
      </c>
      <c r="M200" s="1" t="s">
        <v>0</v>
      </c>
      <c r="N200" s="1"/>
      <c r="O200" s="1"/>
      <c r="P200" s="1"/>
    </row>
    <row r="201" spans="1:16" ht="51">
      <c r="A201" s="1">
        <v>2015</v>
      </c>
      <c r="B201" s="112" t="s">
        <v>852</v>
      </c>
      <c r="C201" s="1" t="s">
        <v>376</v>
      </c>
      <c r="D201" s="56" t="s">
        <v>1938</v>
      </c>
      <c r="E201" s="56" t="s">
        <v>1817</v>
      </c>
      <c r="F201" s="117" t="s">
        <v>248</v>
      </c>
      <c r="G201" s="117" t="s">
        <v>2690</v>
      </c>
      <c r="H201" s="141">
        <v>42194</v>
      </c>
      <c r="I201" s="141">
        <v>43465</v>
      </c>
      <c r="J201" s="146">
        <v>3950</v>
      </c>
      <c r="K201" s="108">
        <v>0</v>
      </c>
      <c r="L201" s="25" t="s">
        <v>251</v>
      </c>
      <c r="M201" s="20" t="s">
        <v>249</v>
      </c>
      <c r="N201" s="1"/>
      <c r="O201" s="1"/>
      <c r="P201" s="1"/>
    </row>
    <row r="202" spans="1:16" ht="51">
      <c r="A202" s="1">
        <v>2015</v>
      </c>
      <c r="B202" s="54" t="s">
        <v>853</v>
      </c>
      <c r="C202" s="1" t="s">
        <v>376</v>
      </c>
      <c r="D202" s="56" t="s">
        <v>1939</v>
      </c>
      <c r="E202" s="56" t="s">
        <v>1812</v>
      </c>
      <c r="F202" s="117" t="s">
        <v>245</v>
      </c>
      <c r="G202" s="139" t="s">
        <v>2691</v>
      </c>
      <c r="H202" s="141">
        <v>42194</v>
      </c>
      <c r="I202" s="141">
        <v>42216</v>
      </c>
      <c r="J202" s="148">
        <v>1884.8</v>
      </c>
      <c r="K202" s="110">
        <v>1884.8</v>
      </c>
      <c r="L202" s="25" t="s">
        <v>246</v>
      </c>
      <c r="M202" s="1" t="s">
        <v>250</v>
      </c>
      <c r="N202" s="1"/>
      <c r="O202" s="1"/>
      <c r="P202" s="1"/>
    </row>
    <row r="203" spans="1:16" ht="39.75" customHeight="1">
      <c r="A203" s="1">
        <v>2015</v>
      </c>
      <c r="B203" s="54" t="s">
        <v>513</v>
      </c>
      <c r="C203" s="1" t="s">
        <v>328</v>
      </c>
      <c r="D203" s="56" t="s">
        <v>1910</v>
      </c>
      <c r="E203" s="56" t="s">
        <v>2173</v>
      </c>
      <c r="F203" s="117" t="s">
        <v>792</v>
      </c>
      <c r="G203" s="117" t="s">
        <v>436</v>
      </c>
      <c r="H203" s="141">
        <v>42194</v>
      </c>
      <c r="I203" s="141">
        <v>42215</v>
      </c>
      <c r="J203" s="148">
        <v>29126.31</v>
      </c>
      <c r="K203" s="111">
        <v>18068.07</v>
      </c>
      <c r="L203" s="25" t="s">
        <v>1524</v>
      </c>
      <c r="M203" s="26" t="s">
        <v>243</v>
      </c>
      <c r="N203" s="1"/>
      <c r="O203" s="26" t="s">
        <v>244</v>
      </c>
      <c r="P203" s="1"/>
    </row>
    <row r="204" spans="1:16" ht="51">
      <c r="A204" s="1">
        <v>2015</v>
      </c>
      <c r="B204" s="54" t="s">
        <v>850</v>
      </c>
      <c r="C204" s="1" t="s">
        <v>376</v>
      </c>
      <c r="D204" s="56" t="s">
        <v>1940</v>
      </c>
      <c r="E204" s="97" t="s">
        <v>2538</v>
      </c>
      <c r="F204" s="117" t="s">
        <v>416</v>
      </c>
      <c r="G204" s="117" t="s">
        <v>2690</v>
      </c>
      <c r="H204" s="141">
        <v>42193</v>
      </c>
      <c r="I204" s="141">
        <v>42215</v>
      </c>
      <c r="J204" s="146">
        <v>1784.5</v>
      </c>
      <c r="K204" s="108">
        <v>1784.5</v>
      </c>
      <c r="L204" s="25" t="s">
        <v>418</v>
      </c>
      <c r="M204" s="1" t="s">
        <v>417</v>
      </c>
      <c r="N204" s="1"/>
      <c r="O204" s="1"/>
      <c r="P204" s="1"/>
    </row>
    <row r="205" spans="1:16" ht="51">
      <c r="A205" s="1">
        <v>2015</v>
      </c>
      <c r="B205" s="54" t="s">
        <v>851</v>
      </c>
      <c r="C205" s="1" t="s">
        <v>376</v>
      </c>
      <c r="D205" s="56" t="s">
        <v>1941</v>
      </c>
      <c r="E205" s="97" t="s">
        <v>2537</v>
      </c>
      <c r="F205" s="117" t="s">
        <v>231</v>
      </c>
      <c r="G205" s="117" t="s">
        <v>2690</v>
      </c>
      <c r="H205" s="141">
        <v>42193</v>
      </c>
      <c r="I205" s="141">
        <v>42215</v>
      </c>
      <c r="J205" s="148">
        <v>488</v>
      </c>
      <c r="K205" s="110">
        <v>0</v>
      </c>
      <c r="L205" s="25" t="s">
        <v>252</v>
      </c>
      <c r="M205" s="26" t="s">
        <v>242</v>
      </c>
      <c r="N205" s="1"/>
      <c r="O205" s="1"/>
      <c r="P205" s="1"/>
    </row>
    <row r="206" spans="1:16" ht="51">
      <c r="A206" s="1">
        <v>2015</v>
      </c>
      <c r="B206" s="54" t="s">
        <v>849</v>
      </c>
      <c r="C206" s="1" t="s">
        <v>328</v>
      </c>
      <c r="D206" s="56" t="s">
        <v>2022</v>
      </c>
      <c r="E206" s="56" t="s">
        <v>2174</v>
      </c>
      <c r="F206" s="117" t="s">
        <v>2023</v>
      </c>
      <c r="G206" s="117" t="s">
        <v>2690</v>
      </c>
      <c r="H206" s="141">
        <v>42191</v>
      </c>
      <c r="I206" s="141">
        <v>42215</v>
      </c>
      <c r="J206" s="148">
        <v>195.06</v>
      </c>
      <c r="K206" s="111">
        <v>195.06</v>
      </c>
      <c r="L206" s="3" t="s">
        <v>970</v>
      </c>
      <c r="M206" s="1" t="s">
        <v>878</v>
      </c>
      <c r="N206" s="1"/>
      <c r="O206" s="1"/>
      <c r="P206" s="1"/>
    </row>
    <row r="207" spans="1:16" ht="51">
      <c r="A207" s="1">
        <v>2015</v>
      </c>
      <c r="B207" s="54" t="s">
        <v>847</v>
      </c>
      <c r="C207" s="1" t="s">
        <v>328</v>
      </c>
      <c r="D207" s="56" t="s">
        <v>2024</v>
      </c>
      <c r="E207" s="56" t="s">
        <v>2175</v>
      </c>
      <c r="F207" s="117" t="s">
        <v>61</v>
      </c>
      <c r="G207" s="117" t="s">
        <v>2690</v>
      </c>
      <c r="H207" s="141">
        <v>42188</v>
      </c>
      <c r="I207" s="141">
        <v>42215</v>
      </c>
      <c r="J207" s="146">
        <v>952.5</v>
      </c>
      <c r="K207" s="108">
        <v>0</v>
      </c>
      <c r="L207" s="25" t="s">
        <v>63</v>
      </c>
      <c r="M207" s="1" t="s">
        <v>62</v>
      </c>
      <c r="N207" s="1"/>
      <c r="O207" s="1"/>
      <c r="P207" s="1"/>
    </row>
    <row r="208" spans="1:16" ht="51">
      <c r="A208" s="1">
        <v>2015</v>
      </c>
      <c r="B208" s="54" t="s">
        <v>848</v>
      </c>
      <c r="C208" s="1" t="s">
        <v>328</v>
      </c>
      <c r="D208" s="56" t="s">
        <v>2025</v>
      </c>
      <c r="E208" s="56" t="s">
        <v>2176</v>
      </c>
      <c r="F208" s="117" t="s">
        <v>6</v>
      </c>
      <c r="G208" s="117" t="s">
        <v>2690</v>
      </c>
      <c r="H208" s="141">
        <v>42188</v>
      </c>
      <c r="I208" s="141">
        <v>42215</v>
      </c>
      <c r="J208" s="148">
        <v>820.7</v>
      </c>
      <c r="K208" s="110">
        <v>820.7</v>
      </c>
      <c r="L208" s="25" t="s">
        <v>64</v>
      </c>
      <c r="M208" s="1" t="s">
        <v>2021</v>
      </c>
      <c r="N208" s="1"/>
      <c r="O208" s="1"/>
      <c r="P208" s="1"/>
    </row>
    <row r="209" spans="1:16" s="1" customFormat="1" ht="51">
      <c r="A209" s="1">
        <v>2015</v>
      </c>
      <c r="B209" s="54" t="s">
        <v>844</v>
      </c>
      <c r="C209" s="1" t="s">
        <v>454</v>
      </c>
      <c r="D209" s="56" t="s">
        <v>177</v>
      </c>
      <c r="E209" s="56" t="s">
        <v>1842</v>
      </c>
      <c r="F209" s="117" t="s">
        <v>178</v>
      </c>
      <c r="G209" s="117" t="s">
        <v>2690</v>
      </c>
      <c r="H209" s="141">
        <v>42186</v>
      </c>
      <c r="I209" s="141">
        <v>42277</v>
      </c>
      <c r="J209" s="148">
        <v>372.9</v>
      </c>
      <c r="K209" s="111">
        <v>372.9</v>
      </c>
      <c r="L209" s="3" t="s">
        <v>467</v>
      </c>
      <c r="M209" s="1" t="s">
        <v>466</v>
      </c>
      <c r="O209" s="1" t="s">
        <v>468</v>
      </c>
    </row>
    <row r="210" spans="1:16" ht="51">
      <c r="A210" s="1">
        <v>2015</v>
      </c>
      <c r="B210" s="54" t="s">
        <v>845</v>
      </c>
      <c r="C210" s="1" t="s">
        <v>454</v>
      </c>
      <c r="D210" s="56" t="s">
        <v>179</v>
      </c>
      <c r="E210" s="56" t="s">
        <v>1843</v>
      </c>
      <c r="F210" s="117" t="s">
        <v>178</v>
      </c>
      <c r="G210" s="117" t="s">
        <v>2690</v>
      </c>
      <c r="H210" s="141">
        <v>42186</v>
      </c>
      <c r="I210" s="141">
        <v>42277</v>
      </c>
      <c r="J210" s="146">
        <v>1783.74</v>
      </c>
      <c r="K210" s="108">
        <v>1783.74</v>
      </c>
      <c r="L210" s="3" t="s">
        <v>380</v>
      </c>
      <c r="M210" s="1" t="s">
        <v>2026</v>
      </c>
      <c r="N210" s="1"/>
      <c r="O210" s="1" t="s">
        <v>2026</v>
      </c>
      <c r="P210" s="1"/>
    </row>
    <row r="211" spans="1:16" s="1" customFormat="1" ht="51">
      <c r="A211" s="1">
        <v>2015</v>
      </c>
      <c r="B211" s="54" t="s">
        <v>846</v>
      </c>
      <c r="C211" s="1" t="s">
        <v>454</v>
      </c>
      <c r="D211" s="56" t="s">
        <v>180</v>
      </c>
      <c r="E211" s="56" t="s">
        <v>1838</v>
      </c>
      <c r="F211" s="117" t="s">
        <v>178</v>
      </c>
      <c r="G211" s="117" t="s">
        <v>2690</v>
      </c>
      <c r="H211" s="141">
        <v>42186</v>
      </c>
      <c r="I211" s="141">
        <v>42277</v>
      </c>
      <c r="J211" s="148">
        <v>350.31</v>
      </c>
      <c r="K211" s="110">
        <v>350.31</v>
      </c>
      <c r="L211" s="3" t="s">
        <v>448</v>
      </c>
      <c r="M211" s="1" t="s">
        <v>449</v>
      </c>
      <c r="O211" s="1" t="s">
        <v>450</v>
      </c>
    </row>
    <row r="212" spans="1:16" ht="51">
      <c r="A212" s="1">
        <v>2015</v>
      </c>
      <c r="B212" s="54" t="s">
        <v>858</v>
      </c>
      <c r="C212" s="1" t="s">
        <v>376</v>
      </c>
      <c r="D212" s="56" t="s">
        <v>1942</v>
      </c>
      <c r="E212" s="56" t="s">
        <v>1803</v>
      </c>
      <c r="F212" s="161" t="s">
        <v>789</v>
      </c>
      <c r="G212" s="117" t="s">
        <v>2690</v>
      </c>
      <c r="H212" s="141">
        <v>42186</v>
      </c>
      <c r="I212" s="141">
        <v>42916</v>
      </c>
      <c r="J212" s="148">
        <v>16836</v>
      </c>
      <c r="K212" s="111">
        <v>0</v>
      </c>
      <c r="L212" s="25" t="s">
        <v>382</v>
      </c>
      <c r="M212" s="1" t="s">
        <v>360</v>
      </c>
      <c r="N212" s="1"/>
      <c r="O212" s="1"/>
      <c r="P212" s="1"/>
    </row>
    <row r="213" spans="1:16" ht="51">
      <c r="A213" s="1">
        <v>2015</v>
      </c>
      <c r="B213" s="54" t="s">
        <v>842</v>
      </c>
      <c r="C213" s="1" t="s">
        <v>328</v>
      </c>
      <c r="D213" s="56" t="s">
        <v>2027</v>
      </c>
      <c r="E213" s="56" t="s">
        <v>2177</v>
      </c>
      <c r="F213" s="117" t="s">
        <v>419</v>
      </c>
      <c r="G213" s="117" t="s">
        <v>2690</v>
      </c>
      <c r="H213" s="141">
        <v>42185</v>
      </c>
      <c r="I213" s="141">
        <v>42215</v>
      </c>
      <c r="J213" s="146">
        <v>581.53</v>
      </c>
      <c r="K213" s="108">
        <v>581.53</v>
      </c>
      <c r="L213" s="3" t="s">
        <v>404</v>
      </c>
      <c r="M213" s="1" t="s">
        <v>420</v>
      </c>
      <c r="N213" s="1"/>
      <c r="O213" s="1"/>
      <c r="P213" s="1"/>
    </row>
    <row r="214" spans="1:16" s="1" customFormat="1" ht="51">
      <c r="A214" s="1">
        <v>2015</v>
      </c>
      <c r="B214" s="54" t="s">
        <v>843</v>
      </c>
      <c r="C214" s="1" t="s">
        <v>328</v>
      </c>
      <c r="D214" s="56" t="s">
        <v>2028</v>
      </c>
      <c r="E214" s="56" t="s">
        <v>2178</v>
      </c>
      <c r="F214" s="117" t="s">
        <v>421</v>
      </c>
      <c r="G214" s="117" t="s">
        <v>2690</v>
      </c>
      <c r="H214" s="141">
        <v>42185</v>
      </c>
      <c r="I214" s="141">
        <v>42215</v>
      </c>
      <c r="J214" s="148">
        <v>330</v>
      </c>
      <c r="K214" s="110">
        <v>330</v>
      </c>
      <c r="L214" s="3" t="s">
        <v>745</v>
      </c>
      <c r="M214" s="1" t="s">
        <v>188</v>
      </c>
    </row>
    <row r="215" spans="1:16" ht="51">
      <c r="A215" s="1">
        <v>2015</v>
      </c>
      <c r="B215" s="54" t="s">
        <v>840</v>
      </c>
      <c r="C215" s="1" t="s">
        <v>328</v>
      </c>
      <c r="D215" s="56" t="s">
        <v>2029</v>
      </c>
      <c r="E215" s="56" t="s">
        <v>2179</v>
      </c>
      <c r="F215" s="117" t="s">
        <v>622</v>
      </c>
      <c r="G215" s="117" t="s">
        <v>2690</v>
      </c>
      <c r="H215" s="141">
        <v>42184</v>
      </c>
      <c r="I215" s="141">
        <v>42215</v>
      </c>
      <c r="J215" s="148">
        <v>550</v>
      </c>
      <c r="K215" s="111">
        <v>550</v>
      </c>
      <c r="L215" s="25" t="s">
        <v>38</v>
      </c>
      <c r="M215" s="1" t="s">
        <v>716</v>
      </c>
      <c r="N215" s="1"/>
      <c r="O215" s="1"/>
      <c r="P215" s="1"/>
    </row>
    <row r="216" spans="1:16" ht="51">
      <c r="A216" s="1">
        <v>2015</v>
      </c>
      <c r="B216" s="54" t="s">
        <v>841</v>
      </c>
      <c r="C216" s="1" t="s">
        <v>328</v>
      </c>
      <c r="D216" s="56" t="s">
        <v>2030</v>
      </c>
      <c r="E216" s="56" t="s">
        <v>2180</v>
      </c>
      <c r="F216" s="117" t="s">
        <v>629</v>
      </c>
      <c r="G216" s="117" t="s">
        <v>2690</v>
      </c>
      <c r="H216" s="141">
        <v>42184</v>
      </c>
      <c r="I216" s="141">
        <v>42215</v>
      </c>
      <c r="J216" s="146">
        <v>650</v>
      </c>
      <c r="K216" s="108">
        <v>0</v>
      </c>
      <c r="L216" s="25" t="s">
        <v>350</v>
      </c>
      <c r="M216" s="1" t="s">
        <v>630</v>
      </c>
      <c r="N216" s="1"/>
      <c r="O216" s="1"/>
      <c r="P216" s="1"/>
    </row>
    <row r="217" spans="1:16" ht="51">
      <c r="A217" s="1">
        <v>2015</v>
      </c>
      <c r="B217" s="54" t="s">
        <v>831</v>
      </c>
      <c r="C217" s="1" t="s">
        <v>765</v>
      </c>
      <c r="D217" s="56" t="s">
        <v>1943</v>
      </c>
      <c r="E217" s="56" t="s">
        <v>1802</v>
      </c>
      <c r="F217" s="117" t="s">
        <v>945</v>
      </c>
      <c r="G217" s="117" t="s">
        <v>2690</v>
      </c>
      <c r="H217" s="141">
        <v>42181</v>
      </c>
      <c r="I217" s="141">
        <v>42185</v>
      </c>
      <c r="J217" s="148">
        <v>450</v>
      </c>
      <c r="K217" s="110">
        <v>450</v>
      </c>
      <c r="L217" s="25" t="s">
        <v>947</v>
      </c>
      <c r="M217" s="1" t="s">
        <v>946</v>
      </c>
      <c r="N217" s="1"/>
      <c r="O217" s="1"/>
      <c r="P217" s="1"/>
    </row>
    <row r="218" spans="1:16" ht="51">
      <c r="A218" s="1">
        <v>2015</v>
      </c>
      <c r="B218" s="54" t="s">
        <v>839</v>
      </c>
      <c r="C218" s="1" t="s">
        <v>328</v>
      </c>
      <c r="D218" s="56" t="s">
        <v>1944</v>
      </c>
      <c r="E218" s="56" t="s">
        <v>2181</v>
      </c>
      <c r="F218" s="117" t="s">
        <v>703</v>
      </c>
      <c r="G218" s="117" t="s">
        <v>2690</v>
      </c>
      <c r="H218" s="141">
        <v>42181</v>
      </c>
      <c r="I218" s="141">
        <v>42246</v>
      </c>
      <c r="J218" s="148">
        <v>3600</v>
      </c>
      <c r="K218" s="111">
        <v>3600</v>
      </c>
      <c r="L218" s="25" t="s">
        <v>702</v>
      </c>
      <c r="M218" s="1" t="s">
        <v>701</v>
      </c>
      <c r="N218" s="1"/>
      <c r="O218" s="1"/>
      <c r="P218" s="1"/>
    </row>
    <row r="219" spans="1:16" ht="36" customHeight="1">
      <c r="A219" s="1">
        <v>2015</v>
      </c>
      <c r="B219" s="54" t="s">
        <v>829</v>
      </c>
      <c r="C219" s="1" t="s">
        <v>376</v>
      </c>
      <c r="D219" s="56" t="s">
        <v>1945</v>
      </c>
      <c r="E219" s="97" t="s">
        <v>2536</v>
      </c>
      <c r="F219" s="117" t="s">
        <v>944</v>
      </c>
      <c r="G219" s="117" t="s">
        <v>2690</v>
      </c>
      <c r="H219" s="141">
        <v>42180</v>
      </c>
      <c r="I219" s="141">
        <v>42185</v>
      </c>
      <c r="J219" s="146">
        <v>372.5</v>
      </c>
      <c r="K219" s="108">
        <v>372.5</v>
      </c>
      <c r="L219" s="25" t="s">
        <v>942</v>
      </c>
      <c r="M219" s="3" t="s">
        <v>941</v>
      </c>
      <c r="N219" s="3"/>
      <c r="O219" s="3" t="s">
        <v>940</v>
      </c>
      <c r="P219" s="1"/>
    </row>
    <row r="220" spans="1:16" ht="51">
      <c r="A220" s="1">
        <v>2015</v>
      </c>
      <c r="B220" s="54" t="s">
        <v>837</v>
      </c>
      <c r="C220" s="1" t="s">
        <v>328</v>
      </c>
      <c r="D220" s="56" t="s">
        <v>1946</v>
      </c>
      <c r="E220" s="97" t="s">
        <v>2535</v>
      </c>
      <c r="F220" s="117" t="s">
        <v>722</v>
      </c>
      <c r="G220" s="117" t="s">
        <v>2690</v>
      </c>
      <c r="H220" s="141">
        <v>42180</v>
      </c>
      <c r="I220" s="141">
        <v>42216</v>
      </c>
      <c r="J220" s="148">
        <v>1100</v>
      </c>
      <c r="K220" s="110">
        <v>1100</v>
      </c>
      <c r="L220" s="3" t="s">
        <v>745</v>
      </c>
      <c r="M220" s="1" t="s">
        <v>723</v>
      </c>
      <c r="N220" s="1"/>
      <c r="O220" s="1"/>
      <c r="P220" s="1"/>
    </row>
    <row r="221" spans="1:16" ht="51">
      <c r="A221" s="1">
        <v>2015</v>
      </c>
      <c r="B221" s="54" t="s">
        <v>838</v>
      </c>
      <c r="C221" s="1" t="s">
        <v>765</v>
      </c>
      <c r="D221" s="56" t="s">
        <v>1943</v>
      </c>
      <c r="E221" s="97" t="s">
        <v>2534</v>
      </c>
      <c r="F221" s="117" t="s">
        <v>725</v>
      </c>
      <c r="G221" s="117" t="s">
        <v>2690</v>
      </c>
      <c r="H221" s="141">
        <v>42180</v>
      </c>
      <c r="I221" s="141">
        <v>42185</v>
      </c>
      <c r="J221" s="148">
        <v>228</v>
      </c>
      <c r="K221" s="111">
        <v>228</v>
      </c>
      <c r="L221" s="25" t="s">
        <v>951</v>
      </c>
      <c r="M221" s="1" t="s">
        <v>726</v>
      </c>
      <c r="N221" s="1"/>
      <c r="O221" s="1"/>
      <c r="P221" s="1"/>
    </row>
    <row r="222" spans="1:16" ht="51">
      <c r="A222" s="1">
        <v>2015</v>
      </c>
      <c r="B222" s="54" t="s">
        <v>529</v>
      </c>
      <c r="C222" s="1" t="s">
        <v>376</v>
      </c>
      <c r="D222" s="56" t="s">
        <v>1947</v>
      </c>
      <c r="E222" s="56" t="s">
        <v>2182</v>
      </c>
      <c r="F222" s="117" t="s">
        <v>974</v>
      </c>
      <c r="G222" s="117" t="s">
        <v>2690</v>
      </c>
      <c r="H222" s="141">
        <v>42180</v>
      </c>
      <c r="I222" s="141">
        <v>42216</v>
      </c>
      <c r="J222" s="146">
        <v>10008</v>
      </c>
      <c r="K222" s="108">
        <v>10008</v>
      </c>
      <c r="L222" s="25" t="s">
        <v>976</v>
      </c>
      <c r="M222" s="26" t="s">
        <v>975</v>
      </c>
      <c r="N222" s="1"/>
      <c r="O222" s="1"/>
      <c r="P222" s="1"/>
    </row>
    <row r="223" spans="1:16" ht="51">
      <c r="A223" s="1">
        <v>2015</v>
      </c>
      <c r="B223" s="54" t="s">
        <v>832</v>
      </c>
      <c r="C223" s="1" t="s">
        <v>376</v>
      </c>
      <c r="D223" s="56" t="s">
        <v>1948</v>
      </c>
      <c r="E223" s="97" t="s">
        <v>2533</v>
      </c>
      <c r="F223" s="117" t="s">
        <v>866</v>
      </c>
      <c r="G223" s="117" t="s">
        <v>2690</v>
      </c>
      <c r="H223" s="141">
        <v>42179</v>
      </c>
      <c r="I223" s="141">
        <v>42185</v>
      </c>
      <c r="J223" s="148">
        <v>619</v>
      </c>
      <c r="K223" s="110">
        <v>619</v>
      </c>
      <c r="L223" s="25" t="s">
        <v>1120</v>
      </c>
      <c r="M223" s="1" t="s">
        <v>867</v>
      </c>
      <c r="N223" s="1"/>
      <c r="O223" s="1"/>
      <c r="P223" s="1"/>
    </row>
    <row r="224" spans="1:16" ht="89.25">
      <c r="A224" s="1">
        <v>2015</v>
      </c>
      <c r="B224" s="54" t="s">
        <v>822</v>
      </c>
      <c r="C224" s="1" t="s">
        <v>376</v>
      </c>
      <c r="D224" s="56" t="s">
        <v>1911</v>
      </c>
      <c r="E224" s="56" t="s">
        <v>2183</v>
      </c>
      <c r="F224" s="117" t="s">
        <v>2031</v>
      </c>
      <c r="G224" s="117" t="s">
        <v>2690</v>
      </c>
      <c r="H224" s="141">
        <v>42178</v>
      </c>
      <c r="I224" s="141">
        <v>42247</v>
      </c>
      <c r="J224" s="148">
        <v>23072.27</v>
      </c>
      <c r="K224" s="111">
        <v>0</v>
      </c>
      <c r="L224" s="3" t="s">
        <v>970</v>
      </c>
      <c r="M224" s="1" t="s">
        <v>763</v>
      </c>
      <c r="N224" s="1"/>
      <c r="O224" s="1"/>
      <c r="P224" s="1"/>
    </row>
    <row r="225" spans="1:16" ht="51">
      <c r="A225" s="1">
        <v>2015</v>
      </c>
      <c r="B225" s="54" t="s">
        <v>823</v>
      </c>
      <c r="C225" s="1" t="s">
        <v>328</v>
      </c>
      <c r="D225" s="56" t="s">
        <v>1949</v>
      </c>
      <c r="E225" s="97" t="s">
        <v>2532</v>
      </c>
      <c r="F225" s="117" t="s">
        <v>921</v>
      </c>
      <c r="G225" s="117" t="s">
        <v>2690</v>
      </c>
      <c r="H225" s="141">
        <v>42177</v>
      </c>
      <c r="I225" s="141">
        <v>42216</v>
      </c>
      <c r="J225" s="146">
        <v>10600</v>
      </c>
      <c r="K225" s="108">
        <v>4500</v>
      </c>
      <c r="L225" s="25" t="s">
        <v>770</v>
      </c>
      <c r="M225" s="26" t="s">
        <v>771</v>
      </c>
      <c r="N225" s="1"/>
      <c r="O225" s="1" t="s">
        <v>922</v>
      </c>
      <c r="P225" s="1"/>
    </row>
    <row r="226" spans="1:16" ht="51">
      <c r="A226" s="1">
        <v>2015</v>
      </c>
      <c r="B226" s="54" t="s">
        <v>824</v>
      </c>
      <c r="C226" s="1" t="s">
        <v>328</v>
      </c>
      <c r="D226" s="56" t="s">
        <v>1950</v>
      </c>
      <c r="E226" s="97" t="s">
        <v>2531</v>
      </c>
      <c r="F226" s="117" t="s">
        <v>925</v>
      </c>
      <c r="G226" s="117" t="s">
        <v>2690</v>
      </c>
      <c r="H226" s="141">
        <v>42177</v>
      </c>
      <c r="I226" s="141">
        <v>42216</v>
      </c>
      <c r="J226" s="148">
        <v>4500</v>
      </c>
      <c r="K226" s="110">
        <v>0</v>
      </c>
      <c r="L226" s="25" t="s">
        <v>923</v>
      </c>
      <c r="M226" s="1" t="s">
        <v>2032</v>
      </c>
      <c r="N226" s="1"/>
      <c r="O226" s="1" t="s">
        <v>2033</v>
      </c>
      <c r="P226" s="1"/>
    </row>
    <row r="227" spans="1:16" ht="51">
      <c r="A227" s="1">
        <v>2015</v>
      </c>
      <c r="B227" s="54" t="s">
        <v>825</v>
      </c>
      <c r="C227" s="1" t="s">
        <v>328</v>
      </c>
      <c r="D227" s="56" t="s">
        <v>1951</v>
      </c>
      <c r="E227" s="97" t="s">
        <v>2530</v>
      </c>
      <c r="F227" s="117" t="s">
        <v>926</v>
      </c>
      <c r="G227" s="117" t="s">
        <v>2690</v>
      </c>
      <c r="H227" s="141">
        <v>42177</v>
      </c>
      <c r="I227" s="141">
        <v>42216</v>
      </c>
      <c r="J227" s="148">
        <v>2000</v>
      </c>
      <c r="K227" s="111">
        <v>0</v>
      </c>
      <c r="L227" s="25" t="s">
        <v>927</v>
      </c>
      <c r="M227" s="1" t="s">
        <v>928</v>
      </c>
      <c r="N227" s="1"/>
      <c r="O227" s="1" t="s">
        <v>930</v>
      </c>
      <c r="P227" s="1"/>
    </row>
    <row r="228" spans="1:16" ht="51">
      <c r="A228" s="1">
        <v>2015</v>
      </c>
      <c r="B228" s="54" t="s">
        <v>827</v>
      </c>
      <c r="C228" s="1" t="s">
        <v>328</v>
      </c>
      <c r="D228" s="56" t="s">
        <v>1952</v>
      </c>
      <c r="E228" s="97" t="s">
        <v>2529</v>
      </c>
      <c r="F228" s="117" t="s">
        <v>936</v>
      </c>
      <c r="G228" s="117" t="s">
        <v>2690</v>
      </c>
      <c r="H228" s="141">
        <v>42177</v>
      </c>
      <c r="I228" s="141">
        <v>42216</v>
      </c>
      <c r="J228" s="146">
        <v>7000</v>
      </c>
      <c r="K228" s="108">
        <v>5200</v>
      </c>
      <c r="L228" s="25" t="s">
        <v>564</v>
      </c>
      <c r="M228" s="1" t="s">
        <v>937</v>
      </c>
      <c r="N228" s="1"/>
      <c r="O228" s="1"/>
      <c r="P228" s="1"/>
    </row>
    <row r="229" spans="1:16" ht="51">
      <c r="A229" s="1">
        <v>2015</v>
      </c>
      <c r="B229" s="54" t="s">
        <v>828</v>
      </c>
      <c r="C229" s="1" t="s">
        <v>328</v>
      </c>
      <c r="D229" s="56" t="s">
        <v>1953</v>
      </c>
      <c r="E229" s="97" t="s">
        <v>2528</v>
      </c>
      <c r="F229" s="117" t="s">
        <v>939</v>
      </c>
      <c r="G229" s="117" t="s">
        <v>2690</v>
      </c>
      <c r="H229" s="141">
        <v>42177</v>
      </c>
      <c r="I229" s="141">
        <v>42216</v>
      </c>
      <c r="J229" s="148">
        <v>5000</v>
      </c>
      <c r="K229" s="110">
        <v>0</v>
      </c>
      <c r="L229" s="25" t="s">
        <v>565</v>
      </c>
      <c r="M229" s="1" t="s">
        <v>938</v>
      </c>
      <c r="N229" s="1"/>
      <c r="O229" s="1"/>
      <c r="P229" s="1"/>
    </row>
    <row r="230" spans="1:16" ht="51">
      <c r="A230" s="1">
        <v>2015</v>
      </c>
      <c r="B230" s="54" t="s">
        <v>820</v>
      </c>
      <c r="C230" s="1" t="s">
        <v>328</v>
      </c>
      <c r="D230" s="56" t="s">
        <v>2034</v>
      </c>
      <c r="E230" s="56" t="s">
        <v>2184</v>
      </c>
      <c r="F230" s="117" t="s">
        <v>917</v>
      </c>
      <c r="G230" s="117" t="s">
        <v>2690</v>
      </c>
      <c r="H230" s="141">
        <v>42171</v>
      </c>
      <c r="I230" s="141">
        <v>42185</v>
      </c>
      <c r="J230" s="148">
        <v>739.32</v>
      </c>
      <c r="K230" s="111">
        <v>739.32</v>
      </c>
      <c r="L230" s="3" t="s">
        <v>745</v>
      </c>
      <c r="M230" s="1" t="s">
        <v>918</v>
      </c>
      <c r="N230" s="1"/>
      <c r="O230" s="1"/>
      <c r="P230" s="1"/>
    </row>
    <row r="231" spans="1:16" ht="51">
      <c r="A231" s="1">
        <v>2015</v>
      </c>
      <c r="B231" s="54" t="s">
        <v>816</v>
      </c>
      <c r="C231" s="1" t="s">
        <v>328</v>
      </c>
      <c r="D231" s="56" t="s">
        <v>2034</v>
      </c>
      <c r="E231" s="56" t="s">
        <v>2185</v>
      </c>
      <c r="F231" s="117" t="s">
        <v>907</v>
      </c>
      <c r="G231" s="117" t="s">
        <v>2690</v>
      </c>
      <c r="H231" s="141">
        <v>42170</v>
      </c>
      <c r="I231" s="141">
        <v>42185</v>
      </c>
      <c r="J231" s="146">
        <v>265</v>
      </c>
      <c r="K231" s="108">
        <v>265</v>
      </c>
      <c r="L231" s="25" t="s">
        <v>400</v>
      </c>
      <c r="M231" s="1" t="s">
        <v>908</v>
      </c>
      <c r="N231" s="1"/>
      <c r="O231" s="1"/>
      <c r="P231" s="1"/>
    </row>
    <row r="232" spans="1:16" ht="51">
      <c r="A232" s="1">
        <v>2015</v>
      </c>
      <c r="B232" s="54" t="s">
        <v>817</v>
      </c>
      <c r="C232" s="1" t="s">
        <v>376</v>
      </c>
      <c r="D232" s="56" t="s">
        <v>1954</v>
      </c>
      <c r="E232" s="56" t="s">
        <v>1799</v>
      </c>
      <c r="F232" s="117" t="s">
        <v>909</v>
      </c>
      <c r="G232" s="117" t="s">
        <v>2690</v>
      </c>
      <c r="H232" s="141">
        <v>42170</v>
      </c>
      <c r="I232" s="141">
        <v>42369</v>
      </c>
      <c r="J232" s="148">
        <v>406</v>
      </c>
      <c r="K232" s="110">
        <v>406</v>
      </c>
      <c r="L232" s="25" t="s">
        <v>1800</v>
      </c>
      <c r="M232" s="1" t="s">
        <v>910</v>
      </c>
      <c r="N232" s="1"/>
      <c r="O232" s="1"/>
      <c r="P232" s="1"/>
    </row>
    <row r="233" spans="1:16" ht="51">
      <c r="A233" s="1">
        <v>2015</v>
      </c>
      <c r="B233" s="113" t="s">
        <v>821</v>
      </c>
      <c r="C233" s="1" t="s">
        <v>376</v>
      </c>
      <c r="D233" s="56" t="s">
        <v>2035</v>
      </c>
      <c r="E233" s="56" t="s">
        <v>1841</v>
      </c>
      <c r="F233" s="117" t="s">
        <v>919</v>
      </c>
      <c r="G233" s="117" t="s">
        <v>2690</v>
      </c>
      <c r="H233" s="141">
        <v>42169</v>
      </c>
      <c r="I233" s="141">
        <v>42169</v>
      </c>
      <c r="J233" s="148">
        <v>90</v>
      </c>
      <c r="K233" s="111">
        <v>0</v>
      </c>
      <c r="L233" s="25" t="s">
        <v>920</v>
      </c>
      <c r="M233" s="1" t="s">
        <v>950</v>
      </c>
      <c r="N233" s="1"/>
      <c r="O233" s="1" t="s">
        <v>964</v>
      </c>
      <c r="P233" s="1"/>
    </row>
    <row r="234" spans="1:16" ht="51">
      <c r="A234" s="1">
        <v>2015</v>
      </c>
      <c r="B234" s="54" t="s">
        <v>814</v>
      </c>
      <c r="C234" s="1" t="s">
        <v>376</v>
      </c>
      <c r="D234" s="56" t="s">
        <v>2036</v>
      </c>
      <c r="E234" s="56" t="s">
        <v>1840</v>
      </c>
      <c r="F234" s="117" t="s">
        <v>899</v>
      </c>
      <c r="G234" s="117" t="s">
        <v>2690</v>
      </c>
      <c r="H234" s="141">
        <v>42167</v>
      </c>
      <c r="I234" s="141">
        <v>42185</v>
      </c>
      <c r="J234" s="146">
        <v>275</v>
      </c>
      <c r="K234" s="108">
        <v>275</v>
      </c>
      <c r="L234" s="25" t="s">
        <v>900</v>
      </c>
      <c r="M234" s="1" t="s">
        <v>901</v>
      </c>
      <c r="N234" s="1"/>
      <c r="O234" s="1" t="s">
        <v>902</v>
      </c>
      <c r="P234" s="1"/>
    </row>
    <row r="235" spans="1:16" ht="51">
      <c r="A235" s="1">
        <v>2015</v>
      </c>
      <c r="B235" s="54" t="s">
        <v>815</v>
      </c>
      <c r="C235" s="1" t="s">
        <v>376</v>
      </c>
      <c r="D235" s="56" t="s">
        <v>2037</v>
      </c>
      <c r="E235" s="56" t="s">
        <v>1839</v>
      </c>
      <c r="F235" s="117" t="s">
        <v>790</v>
      </c>
      <c r="G235" s="117" t="s">
        <v>2690</v>
      </c>
      <c r="H235" s="141">
        <v>42167</v>
      </c>
      <c r="I235" s="141">
        <v>42185</v>
      </c>
      <c r="J235" s="148">
        <v>184.67</v>
      </c>
      <c r="K235" s="110">
        <v>184.67</v>
      </c>
      <c r="L235" s="25" t="s">
        <v>1120</v>
      </c>
      <c r="M235" s="1" t="s">
        <v>903</v>
      </c>
      <c r="N235" s="1"/>
      <c r="O235" s="1" t="s">
        <v>906</v>
      </c>
      <c r="P235" s="1"/>
    </row>
    <row r="236" spans="1:16" ht="51">
      <c r="A236" s="1">
        <v>2015</v>
      </c>
      <c r="B236" s="54" t="s">
        <v>779</v>
      </c>
      <c r="C236" s="1" t="s">
        <v>376</v>
      </c>
      <c r="D236" s="56" t="s">
        <v>2038</v>
      </c>
      <c r="E236" s="56" t="s">
        <v>1837</v>
      </c>
      <c r="F236" s="117" t="s">
        <v>570</v>
      </c>
      <c r="G236" s="117" t="s">
        <v>2690</v>
      </c>
      <c r="H236" s="141">
        <v>42166</v>
      </c>
      <c r="I236" s="141">
        <v>42308</v>
      </c>
      <c r="J236" s="148">
        <v>320</v>
      </c>
      <c r="K236" s="111">
        <v>320</v>
      </c>
      <c r="L236" s="3" t="s">
        <v>571</v>
      </c>
      <c r="M236" s="1" t="s">
        <v>572</v>
      </c>
      <c r="N236" s="1"/>
      <c r="O236" s="1" t="s">
        <v>573</v>
      </c>
      <c r="P236" s="1"/>
    </row>
    <row r="237" spans="1:16" ht="51">
      <c r="A237" s="1">
        <v>2015</v>
      </c>
      <c r="B237" s="54" t="s">
        <v>811</v>
      </c>
      <c r="C237" s="1" t="s">
        <v>376</v>
      </c>
      <c r="D237" s="56" t="s">
        <v>1955</v>
      </c>
      <c r="E237" s="97" t="s">
        <v>2527</v>
      </c>
      <c r="F237" s="117" t="s">
        <v>881</v>
      </c>
      <c r="G237" s="139" t="s">
        <v>2691</v>
      </c>
      <c r="H237" s="141">
        <v>42166</v>
      </c>
      <c r="I237" s="141">
        <v>42369</v>
      </c>
      <c r="J237" s="146">
        <v>20887.330000000002</v>
      </c>
      <c r="K237" s="108">
        <v>20887.330000000002</v>
      </c>
      <c r="L237" s="25" t="s">
        <v>1227</v>
      </c>
      <c r="M237" s="1" t="s">
        <v>1228</v>
      </c>
      <c r="N237" s="1"/>
      <c r="O237" s="20" t="s">
        <v>1229</v>
      </c>
      <c r="P237" s="1"/>
    </row>
    <row r="238" spans="1:16" ht="51">
      <c r="A238" s="1">
        <v>2015</v>
      </c>
      <c r="B238" s="54" t="s">
        <v>813</v>
      </c>
      <c r="C238" s="1" t="s">
        <v>755</v>
      </c>
      <c r="D238" s="56" t="s">
        <v>1912</v>
      </c>
      <c r="E238" s="56" t="s">
        <v>2186</v>
      </c>
      <c r="F238" s="117" t="s">
        <v>885</v>
      </c>
      <c r="G238" s="117" t="s">
        <v>2690</v>
      </c>
      <c r="H238" s="141">
        <v>42164</v>
      </c>
      <c r="I238" s="141">
        <v>42164</v>
      </c>
      <c r="J238" s="148">
        <v>841.55</v>
      </c>
      <c r="K238" s="110">
        <v>834.84</v>
      </c>
      <c r="L238" s="3" t="s">
        <v>886</v>
      </c>
      <c r="M238" s="1" t="s">
        <v>887</v>
      </c>
      <c r="N238" s="1"/>
      <c r="O238" s="1"/>
      <c r="P238" s="1"/>
    </row>
    <row r="239" spans="1:16" ht="51">
      <c r="A239" s="1">
        <v>2015</v>
      </c>
      <c r="B239" s="54" t="s">
        <v>812</v>
      </c>
      <c r="C239" s="1" t="s">
        <v>328</v>
      </c>
      <c r="D239" s="56" t="s">
        <v>2039</v>
      </c>
      <c r="E239" s="56" t="s">
        <v>2187</v>
      </c>
      <c r="F239" s="117" t="s">
        <v>882</v>
      </c>
      <c r="G239" s="117" t="s">
        <v>2690</v>
      </c>
      <c r="H239" s="141">
        <v>42163</v>
      </c>
      <c r="I239" s="141">
        <v>42216</v>
      </c>
      <c r="J239" s="148">
        <v>1570</v>
      </c>
      <c r="K239" s="111">
        <v>1570</v>
      </c>
      <c r="L239" s="25" t="s">
        <v>883</v>
      </c>
      <c r="M239" s="1" t="s">
        <v>884</v>
      </c>
      <c r="N239" s="1"/>
      <c r="O239" s="1"/>
      <c r="P239" s="1"/>
    </row>
    <row r="240" spans="1:16" ht="51">
      <c r="A240" s="1">
        <v>2015</v>
      </c>
      <c r="B240" s="54" t="s">
        <v>778</v>
      </c>
      <c r="C240" s="1" t="s">
        <v>376</v>
      </c>
      <c r="D240" s="56" t="s">
        <v>1956</v>
      </c>
      <c r="E240" s="97" t="s">
        <v>2525</v>
      </c>
      <c r="F240" s="117" t="s">
        <v>791</v>
      </c>
      <c r="G240" s="117" t="s">
        <v>2690</v>
      </c>
      <c r="H240" s="141">
        <v>42160</v>
      </c>
      <c r="I240" s="141">
        <v>42185</v>
      </c>
      <c r="J240" s="146">
        <v>400</v>
      </c>
      <c r="K240" s="108">
        <v>0</v>
      </c>
      <c r="L240" s="3" t="s">
        <v>1112</v>
      </c>
      <c r="M240" s="1" t="s">
        <v>2040</v>
      </c>
      <c r="N240" s="1"/>
      <c r="O240" s="1" t="s">
        <v>2041</v>
      </c>
      <c r="P240" s="1"/>
    </row>
    <row r="241" spans="1:16" ht="51">
      <c r="A241" s="1">
        <v>2015</v>
      </c>
      <c r="B241" s="54" t="s">
        <v>777</v>
      </c>
      <c r="C241" s="1" t="s">
        <v>328</v>
      </c>
      <c r="D241" s="56" t="s">
        <v>2479</v>
      </c>
      <c r="E241" s="97" t="s">
        <v>2526</v>
      </c>
      <c r="F241" s="117" t="s">
        <v>874</v>
      </c>
      <c r="G241" s="117" t="s">
        <v>2690</v>
      </c>
      <c r="H241" s="141">
        <v>42158</v>
      </c>
      <c r="I241" s="141" t="s">
        <v>875</v>
      </c>
      <c r="J241" s="148">
        <v>830</v>
      </c>
      <c r="K241" s="110">
        <v>830</v>
      </c>
      <c r="L241" s="25" t="s">
        <v>877</v>
      </c>
      <c r="M241" s="1" t="s">
        <v>876</v>
      </c>
      <c r="N241" s="1"/>
      <c r="O241" s="1"/>
      <c r="P241" s="1"/>
    </row>
    <row r="242" spans="1:16" ht="51">
      <c r="A242" s="1">
        <v>2015</v>
      </c>
      <c r="B242" s="54" t="s">
        <v>532</v>
      </c>
      <c r="C242" s="1" t="s">
        <v>328</v>
      </c>
      <c r="D242" s="56" t="s">
        <v>2042</v>
      </c>
      <c r="E242" s="56" t="s">
        <v>2188</v>
      </c>
      <c r="F242" s="117" t="s">
        <v>865</v>
      </c>
      <c r="G242" s="117" t="s">
        <v>2690</v>
      </c>
      <c r="H242" s="141">
        <v>42158</v>
      </c>
      <c r="I242" s="141" t="s">
        <v>5</v>
      </c>
      <c r="J242" s="148">
        <v>4574</v>
      </c>
      <c r="K242" s="111">
        <v>4574</v>
      </c>
      <c r="L242" s="3" t="s">
        <v>745</v>
      </c>
      <c r="M242" s="1" t="s">
        <v>57</v>
      </c>
      <c r="N242" s="1"/>
      <c r="O242" s="1"/>
      <c r="P242" s="1"/>
    </row>
    <row r="243" spans="1:16" ht="51">
      <c r="A243" s="1">
        <v>2015</v>
      </c>
      <c r="B243" s="54" t="s">
        <v>533</v>
      </c>
      <c r="C243" s="1" t="s">
        <v>328</v>
      </c>
      <c r="D243" s="56" t="s">
        <v>2043</v>
      </c>
      <c r="E243" s="56" t="s">
        <v>2189</v>
      </c>
      <c r="F243" s="117" t="s">
        <v>868</v>
      </c>
      <c r="G243" s="117" t="s">
        <v>2690</v>
      </c>
      <c r="H243" s="141">
        <v>42158</v>
      </c>
      <c r="I243" s="141" t="s">
        <v>5</v>
      </c>
      <c r="J243" s="146">
        <v>1365.54</v>
      </c>
      <c r="K243" s="108">
        <v>1365.54</v>
      </c>
      <c r="L243" s="3" t="s">
        <v>745</v>
      </c>
      <c r="M243" s="1" t="s">
        <v>57</v>
      </c>
      <c r="N243" s="1"/>
      <c r="O243" s="1"/>
      <c r="P243" s="1"/>
    </row>
    <row r="244" spans="1:16" ht="63.75">
      <c r="A244" s="1">
        <v>2015</v>
      </c>
      <c r="B244" s="54" t="s">
        <v>534</v>
      </c>
      <c r="C244" s="1" t="s">
        <v>328</v>
      </c>
      <c r="D244" s="56" t="s">
        <v>2044</v>
      </c>
      <c r="E244" s="56" t="s">
        <v>2190</v>
      </c>
      <c r="F244" s="117" t="s">
        <v>869</v>
      </c>
      <c r="G244" s="117" t="s">
        <v>2690</v>
      </c>
      <c r="H244" s="141">
        <v>42158</v>
      </c>
      <c r="I244" s="141" t="s">
        <v>5</v>
      </c>
      <c r="J244" s="148">
        <v>345</v>
      </c>
      <c r="K244" s="110">
        <v>345</v>
      </c>
      <c r="L244" s="3" t="s">
        <v>745</v>
      </c>
      <c r="M244" s="1" t="s">
        <v>57</v>
      </c>
      <c r="N244" s="1"/>
      <c r="O244" s="1"/>
      <c r="P244" s="1"/>
    </row>
    <row r="245" spans="1:16" s="1" customFormat="1" ht="51">
      <c r="A245" s="1">
        <v>2015</v>
      </c>
      <c r="B245" s="54" t="s">
        <v>535</v>
      </c>
      <c r="C245" s="1" t="s">
        <v>328</v>
      </c>
      <c r="D245" s="56" t="s">
        <v>2045</v>
      </c>
      <c r="E245" s="56" t="s">
        <v>2191</v>
      </c>
      <c r="F245" s="117" t="s">
        <v>2046</v>
      </c>
      <c r="G245" s="117" t="s">
        <v>2690</v>
      </c>
      <c r="H245" s="141">
        <v>42158</v>
      </c>
      <c r="I245" s="141" t="s">
        <v>5</v>
      </c>
      <c r="J245" s="148">
        <v>253</v>
      </c>
      <c r="K245" s="111">
        <v>253</v>
      </c>
      <c r="L245" s="3" t="s">
        <v>970</v>
      </c>
      <c r="M245" s="1" t="s">
        <v>878</v>
      </c>
    </row>
    <row r="246" spans="1:16" ht="51">
      <c r="A246" s="1">
        <v>2015</v>
      </c>
      <c r="B246" s="54" t="s">
        <v>536</v>
      </c>
      <c r="C246" s="1" t="s">
        <v>328</v>
      </c>
      <c r="D246" s="56" t="s">
        <v>2047</v>
      </c>
      <c r="E246" s="56" t="s">
        <v>2192</v>
      </c>
      <c r="F246" s="117" t="s">
        <v>870</v>
      </c>
      <c r="G246" s="117" t="s">
        <v>2690</v>
      </c>
      <c r="H246" s="141">
        <v>42158</v>
      </c>
      <c r="I246" s="141" t="s">
        <v>5</v>
      </c>
      <c r="J246" s="146">
        <v>98.18</v>
      </c>
      <c r="K246" s="108">
        <v>98.18</v>
      </c>
      <c r="L246" s="3" t="s">
        <v>970</v>
      </c>
      <c r="M246" s="1" t="s">
        <v>878</v>
      </c>
      <c r="N246" s="1"/>
      <c r="O246" s="1"/>
      <c r="P246" s="1"/>
    </row>
    <row r="247" spans="1:16" ht="51">
      <c r="A247" s="1">
        <v>2015</v>
      </c>
      <c r="B247" s="54" t="s">
        <v>774</v>
      </c>
      <c r="C247" s="1" t="s">
        <v>328</v>
      </c>
      <c r="D247" s="56" t="s">
        <v>2048</v>
      </c>
      <c r="E247" s="56" t="s">
        <v>2193</v>
      </c>
      <c r="F247" s="117" t="s">
        <v>871</v>
      </c>
      <c r="G247" s="117" t="s">
        <v>2690</v>
      </c>
      <c r="H247" s="141">
        <v>42158</v>
      </c>
      <c r="I247" s="141" t="s">
        <v>5</v>
      </c>
      <c r="J247" s="148">
        <v>694.1</v>
      </c>
      <c r="K247" s="110">
        <v>694.1</v>
      </c>
      <c r="L247" s="3" t="s">
        <v>970</v>
      </c>
      <c r="M247" s="1" t="s">
        <v>878</v>
      </c>
      <c r="N247" s="1"/>
      <c r="O247" s="1"/>
      <c r="P247" s="1"/>
    </row>
    <row r="248" spans="1:16" ht="51">
      <c r="A248" s="1">
        <v>2015</v>
      </c>
      <c r="B248" s="54" t="s">
        <v>775</v>
      </c>
      <c r="C248" s="1" t="s">
        <v>328</v>
      </c>
      <c r="D248" s="56" t="s">
        <v>2049</v>
      </c>
      <c r="E248" s="56" t="s">
        <v>2194</v>
      </c>
      <c r="F248" s="117" t="s">
        <v>872</v>
      </c>
      <c r="G248" s="117" t="s">
        <v>2690</v>
      </c>
      <c r="H248" s="141">
        <v>42158</v>
      </c>
      <c r="I248" s="141" t="s">
        <v>5</v>
      </c>
      <c r="J248" s="148">
        <v>311.35000000000002</v>
      </c>
      <c r="K248" s="111">
        <v>311.35000000000002</v>
      </c>
      <c r="L248" s="3" t="s">
        <v>970</v>
      </c>
      <c r="M248" s="1" t="s">
        <v>878</v>
      </c>
      <c r="N248" s="1"/>
      <c r="O248" s="1"/>
      <c r="P248" s="1"/>
    </row>
    <row r="249" spans="1:16" ht="51">
      <c r="A249" s="1">
        <v>2015</v>
      </c>
      <c r="B249" s="54" t="s">
        <v>776</v>
      </c>
      <c r="C249" s="26" t="s">
        <v>647</v>
      </c>
      <c r="D249" s="56" t="s">
        <v>2050</v>
      </c>
      <c r="E249" s="56" t="s">
        <v>2195</v>
      </c>
      <c r="F249" s="117" t="s">
        <v>873</v>
      </c>
      <c r="G249" s="117" t="s">
        <v>2690</v>
      </c>
      <c r="H249" s="141">
        <v>42158</v>
      </c>
      <c r="I249" s="141" t="s">
        <v>5</v>
      </c>
      <c r="J249" s="146">
        <v>210.5</v>
      </c>
      <c r="K249" s="108">
        <v>210.5</v>
      </c>
      <c r="L249" s="3" t="s">
        <v>970</v>
      </c>
      <c r="M249" s="1" t="s">
        <v>878</v>
      </c>
      <c r="N249" s="1"/>
      <c r="O249" s="1"/>
      <c r="P249" s="1"/>
    </row>
    <row r="250" spans="1:16" ht="51">
      <c r="A250" s="1">
        <v>2015</v>
      </c>
      <c r="B250" s="54" t="s">
        <v>531</v>
      </c>
      <c r="C250" s="1" t="s">
        <v>328</v>
      </c>
      <c r="D250" s="56" t="s">
        <v>2051</v>
      </c>
      <c r="E250" s="56" t="s">
        <v>2196</v>
      </c>
      <c r="F250" s="117" t="s">
        <v>864</v>
      </c>
      <c r="G250" s="117" t="s">
        <v>2690</v>
      </c>
      <c r="H250" s="141">
        <v>42158</v>
      </c>
      <c r="I250" s="141" t="s">
        <v>5</v>
      </c>
      <c r="J250" s="148">
        <v>1188.45</v>
      </c>
      <c r="K250" s="110">
        <v>1188.45</v>
      </c>
      <c r="L250" s="3" t="s">
        <v>745</v>
      </c>
      <c r="M250" s="1" t="s">
        <v>57</v>
      </c>
      <c r="N250" s="1"/>
      <c r="O250" s="1"/>
      <c r="P250" s="1"/>
    </row>
    <row r="251" spans="1:16" ht="51">
      <c r="A251" s="1">
        <v>2015</v>
      </c>
      <c r="B251" s="54" t="s">
        <v>530</v>
      </c>
      <c r="C251" s="1" t="s">
        <v>862</v>
      </c>
      <c r="D251" s="56" t="s">
        <v>1913</v>
      </c>
      <c r="E251" s="56" t="s">
        <v>2197</v>
      </c>
      <c r="F251" s="117" t="s">
        <v>863</v>
      </c>
      <c r="G251" s="117" t="s">
        <v>2690</v>
      </c>
      <c r="H251" s="141">
        <v>42157</v>
      </c>
      <c r="I251" s="141">
        <v>42162</v>
      </c>
      <c r="J251" s="148">
        <v>3792.59</v>
      </c>
      <c r="K251" s="111">
        <v>3792.59</v>
      </c>
      <c r="L251" s="3" t="s">
        <v>1160</v>
      </c>
      <c r="M251" s="1" t="s">
        <v>763</v>
      </c>
      <c r="N251" s="1"/>
      <c r="O251" s="1"/>
      <c r="P251" s="1"/>
    </row>
    <row r="252" spans="1:16" ht="51">
      <c r="A252" s="1">
        <v>2015</v>
      </c>
      <c r="B252" s="54" t="s">
        <v>528</v>
      </c>
      <c r="C252" s="1" t="s">
        <v>376</v>
      </c>
      <c r="D252" s="56" t="s">
        <v>1957</v>
      </c>
      <c r="E252" s="97" t="s">
        <v>2524</v>
      </c>
      <c r="F252" s="117" t="s">
        <v>860</v>
      </c>
      <c r="G252" s="117" t="s">
        <v>2690</v>
      </c>
      <c r="H252" s="141">
        <v>42156</v>
      </c>
      <c r="I252" s="141">
        <v>42216</v>
      </c>
      <c r="J252" s="146">
        <v>4544.01</v>
      </c>
      <c r="K252" s="108">
        <v>4544.01</v>
      </c>
      <c r="L252" s="3" t="s">
        <v>404</v>
      </c>
      <c r="M252" s="1" t="s">
        <v>861</v>
      </c>
      <c r="N252" s="1"/>
      <c r="O252" s="1"/>
      <c r="P252" s="1"/>
    </row>
    <row r="253" spans="1:16" ht="51">
      <c r="A253" s="1">
        <v>2015</v>
      </c>
      <c r="B253" s="54" t="s">
        <v>525</v>
      </c>
      <c r="C253" s="1" t="s">
        <v>647</v>
      </c>
      <c r="D253" s="56" t="s">
        <v>1958</v>
      </c>
      <c r="E253" s="97" t="s">
        <v>2522</v>
      </c>
      <c r="F253" s="117" t="s">
        <v>766</v>
      </c>
      <c r="G253" s="117" t="s">
        <v>2690</v>
      </c>
      <c r="H253" s="141">
        <v>42156</v>
      </c>
      <c r="I253" s="141">
        <v>42247</v>
      </c>
      <c r="J253" s="148">
        <v>18103.63</v>
      </c>
      <c r="K253" s="110">
        <v>18103.63</v>
      </c>
      <c r="L253" s="25" t="s">
        <v>953</v>
      </c>
      <c r="M253" s="1" t="s">
        <v>954</v>
      </c>
      <c r="N253" s="1"/>
      <c r="O253" s="1" t="s">
        <v>767</v>
      </c>
      <c r="P253" s="1"/>
    </row>
    <row r="254" spans="1:16" ht="63.75">
      <c r="A254" s="1">
        <v>2015</v>
      </c>
      <c r="B254" s="54" t="s">
        <v>524</v>
      </c>
      <c r="C254" s="1" t="s">
        <v>647</v>
      </c>
      <c r="D254" s="56" t="s">
        <v>1959</v>
      </c>
      <c r="E254" s="97" t="s">
        <v>2523</v>
      </c>
      <c r="F254" s="117" t="s">
        <v>762</v>
      </c>
      <c r="G254" s="117" t="s">
        <v>2690</v>
      </c>
      <c r="H254" s="141">
        <v>42156</v>
      </c>
      <c r="I254" s="141">
        <v>42369</v>
      </c>
      <c r="J254" s="148">
        <v>10508.2</v>
      </c>
      <c r="K254" s="111">
        <v>10508.2</v>
      </c>
      <c r="L254" s="3" t="s">
        <v>1160</v>
      </c>
      <c r="M254" s="1" t="s">
        <v>763</v>
      </c>
      <c r="N254" s="1"/>
      <c r="O254" s="1" t="s">
        <v>764</v>
      </c>
      <c r="P254" s="1"/>
    </row>
    <row r="255" spans="1:16" s="1" customFormat="1" ht="51">
      <c r="A255" s="1">
        <v>2015</v>
      </c>
      <c r="B255" s="54" t="s">
        <v>526</v>
      </c>
      <c r="C255" s="1" t="s">
        <v>768</v>
      </c>
      <c r="D255" s="56" t="s">
        <v>2480</v>
      </c>
      <c r="E255" s="56" t="s">
        <v>2198</v>
      </c>
      <c r="F255" s="117" t="s">
        <v>749</v>
      </c>
      <c r="G255" s="117" t="s">
        <v>2690</v>
      </c>
      <c r="H255" s="141">
        <v>42153</v>
      </c>
      <c r="I255" s="141">
        <v>42185</v>
      </c>
      <c r="J255" s="146">
        <v>1708</v>
      </c>
      <c r="K255" s="108">
        <v>1708</v>
      </c>
      <c r="L255" s="25" t="s">
        <v>952</v>
      </c>
      <c r="M255" s="1" t="s">
        <v>769</v>
      </c>
      <c r="O255" s="1" t="s">
        <v>769</v>
      </c>
    </row>
    <row r="256" spans="1:16" ht="48.75" customHeight="1">
      <c r="A256" s="1">
        <v>2015</v>
      </c>
      <c r="B256" s="54" t="s">
        <v>527</v>
      </c>
      <c r="C256" s="1" t="s">
        <v>328</v>
      </c>
      <c r="D256" s="56" t="s">
        <v>1917</v>
      </c>
      <c r="E256" s="97" t="s">
        <v>1530</v>
      </c>
      <c r="F256" s="117" t="s">
        <v>750</v>
      </c>
      <c r="G256" s="117" t="s">
        <v>2690</v>
      </c>
      <c r="H256" s="141">
        <v>42153</v>
      </c>
      <c r="I256" s="141">
        <v>42246</v>
      </c>
      <c r="J256" s="148">
        <v>1000</v>
      </c>
      <c r="K256" s="110">
        <v>1000</v>
      </c>
      <c r="L256" s="3" t="s">
        <v>770</v>
      </c>
      <c r="M256" s="1" t="s">
        <v>771</v>
      </c>
      <c r="N256" s="1"/>
      <c r="O256" s="1" t="s">
        <v>772</v>
      </c>
      <c r="P256" s="1"/>
    </row>
    <row r="257" spans="1:16" s="1" customFormat="1" ht="63" customHeight="1">
      <c r="A257" s="1">
        <v>2015</v>
      </c>
      <c r="B257" s="54" t="s">
        <v>522</v>
      </c>
      <c r="C257" s="1" t="s">
        <v>755</v>
      </c>
      <c r="D257" s="56" t="s">
        <v>1960</v>
      </c>
      <c r="E257" s="97" t="s">
        <v>2521</v>
      </c>
      <c r="F257" s="117" t="s">
        <v>756</v>
      </c>
      <c r="G257" s="117" t="s">
        <v>2690</v>
      </c>
      <c r="H257" s="141">
        <v>42152</v>
      </c>
      <c r="I257" s="141" t="s">
        <v>5</v>
      </c>
      <c r="J257" s="148">
        <v>3800</v>
      </c>
      <c r="K257" s="111">
        <v>3800</v>
      </c>
      <c r="L257" s="25" t="s">
        <v>12</v>
      </c>
      <c r="M257" s="1" t="s">
        <v>11</v>
      </c>
      <c r="O257" s="26" t="s">
        <v>757</v>
      </c>
    </row>
    <row r="258" spans="1:16" ht="56.25" customHeight="1">
      <c r="A258" s="1">
        <v>2015</v>
      </c>
      <c r="B258" s="54" t="s">
        <v>523</v>
      </c>
      <c r="C258" s="1" t="s">
        <v>755</v>
      </c>
      <c r="D258" s="56" t="s">
        <v>1961</v>
      </c>
      <c r="E258" s="97" t="s">
        <v>2520</v>
      </c>
      <c r="F258" s="117" t="s">
        <v>759</v>
      </c>
      <c r="G258" s="117" t="s">
        <v>2690</v>
      </c>
      <c r="H258" s="141">
        <v>42152</v>
      </c>
      <c r="I258" s="141" t="s">
        <v>5</v>
      </c>
      <c r="J258" s="146">
        <v>4700</v>
      </c>
      <c r="K258" s="108">
        <v>0</v>
      </c>
      <c r="L258" s="25" t="s">
        <v>761</v>
      </c>
      <c r="M258" s="1" t="s">
        <v>760</v>
      </c>
      <c r="N258" s="1"/>
      <c r="O258" s="1"/>
      <c r="P258" s="1"/>
    </row>
    <row r="259" spans="1:16" s="1" customFormat="1" ht="51">
      <c r="A259" s="1">
        <v>2015</v>
      </c>
      <c r="B259" s="54" t="s">
        <v>521</v>
      </c>
      <c r="C259" s="1" t="s">
        <v>647</v>
      </c>
      <c r="D259" s="56" t="s">
        <v>1962</v>
      </c>
      <c r="E259" s="97" t="s">
        <v>2519</v>
      </c>
      <c r="F259" s="117" t="s">
        <v>733</v>
      </c>
      <c r="G259" s="117" t="s">
        <v>2690</v>
      </c>
      <c r="H259" s="141">
        <v>42151</v>
      </c>
      <c r="I259" s="141">
        <v>42246</v>
      </c>
      <c r="J259" s="148">
        <v>7105</v>
      </c>
      <c r="K259" s="110">
        <v>7105</v>
      </c>
      <c r="L259" s="3" t="s">
        <v>1160</v>
      </c>
      <c r="M259" s="1" t="s">
        <v>632</v>
      </c>
      <c r="O259" s="1" t="s">
        <v>633</v>
      </c>
    </row>
    <row r="260" spans="1:16" ht="51">
      <c r="A260" s="1">
        <v>2015</v>
      </c>
      <c r="B260" s="54" t="s">
        <v>515</v>
      </c>
      <c r="C260" s="1" t="s">
        <v>328</v>
      </c>
      <c r="D260" s="56" t="s">
        <v>2052</v>
      </c>
      <c r="E260" s="56" t="s">
        <v>2199</v>
      </c>
      <c r="F260" s="117" t="s">
        <v>715</v>
      </c>
      <c r="G260" s="117" t="s">
        <v>2690</v>
      </c>
      <c r="H260" s="141">
        <v>42149</v>
      </c>
      <c r="I260" s="141" t="s">
        <v>5</v>
      </c>
      <c r="J260" s="148">
        <v>40</v>
      </c>
      <c r="K260" s="111">
        <v>40</v>
      </c>
      <c r="L260" s="3" t="s">
        <v>38</v>
      </c>
      <c r="M260" s="1" t="s">
        <v>716</v>
      </c>
      <c r="N260" s="1"/>
      <c r="O260" s="1"/>
      <c r="P260" s="1"/>
    </row>
    <row r="261" spans="1:16" ht="38.25" customHeight="1">
      <c r="A261" s="1">
        <v>2015</v>
      </c>
      <c r="B261" s="54" t="s">
        <v>516</v>
      </c>
      <c r="C261" s="1" t="s">
        <v>328</v>
      </c>
      <c r="D261" s="56" t="s">
        <v>2053</v>
      </c>
      <c r="E261" s="56" t="s">
        <v>2200</v>
      </c>
      <c r="F261" s="117" t="s">
        <v>721</v>
      </c>
      <c r="G261" s="117" t="s">
        <v>2690</v>
      </c>
      <c r="H261" s="141">
        <v>42149</v>
      </c>
      <c r="I261" s="141" t="s">
        <v>5</v>
      </c>
      <c r="J261" s="146">
        <v>224</v>
      </c>
      <c r="K261" s="108">
        <v>224</v>
      </c>
      <c r="L261" s="3" t="s">
        <v>38</v>
      </c>
      <c r="M261" s="1" t="s">
        <v>716</v>
      </c>
      <c r="N261" s="1"/>
      <c r="O261" s="1"/>
      <c r="P261" s="1"/>
    </row>
    <row r="262" spans="1:16" ht="51">
      <c r="A262" s="1">
        <v>2015</v>
      </c>
      <c r="B262" s="54" t="s">
        <v>517</v>
      </c>
      <c r="C262" s="1" t="s">
        <v>328</v>
      </c>
      <c r="D262" s="56" t="s">
        <v>2054</v>
      </c>
      <c r="E262" s="56" t="s">
        <v>2201</v>
      </c>
      <c r="F262" s="117" t="s">
        <v>717</v>
      </c>
      <c r="G262" s="117" t="s">
        <v>2690</v>
      </c>
      <c r="H262" s="141">
        <v>42149</v>
      </c>
      <c r="I262" s="141" t="s">
        <v>5</v>
      </c>
      <c r="J262" s="148">
        <v>500</v>
      </c>
      <c r="K262" s="110">
        <v>500</v>
      </c>
      <c r="L262" s="25" t="s">
        <v>719</v>
      </c>
      <c r="M262" s="1" t="s">
        <v>718</v>
      </c>
      <c r="N262" s="1"/>
      <c r="O262" s="1"/>
      <c r="P262" s="1"/>
    </row>
    <row r="263" spans="1:16" ht="51">
      <c r="A263" s="1">
        <v>2015</v>
      </c>
      <c r="B263" s="54" t="s">
        <v>520</v>
      </c>
      <c r="C263" s="1" t="s">
        <v>647</v>
      </c>
      <c r="D263" s="56" t="s">
        <v>1914</v>
      </c>
      <c r="E263" s="56" t="s">
        <v>1815</v>
      </c>
      <c r="F263" s="117" t="s">
        <v>730</v>
      </c>
      <c r="G263" s="139" t="s">
        <v>2691</v>
      </c>
      <c r="H263" s="141">
        <v>42149</v>
      </c>
      <c r="I263" s="141" t="s">
        <v>5</v>
      </c>
      <c r="J263" s="148">
        <v>850</v>
      </c>
      <c r="K263" s="111">
        <v>850</v>
      </c>
      <c r="L263" s="61" t="s">
        <v>2679</v>
      </c>
      <c r="M263" s="1" t="s">
        <v>948</v>
      </c>
      <c r="N263" s="1"/>
      <c r="O263" s="26" t="s">
        <v>949</v>
      </c>
      <c r="P263" s="1"/>
    </row>
    <row r="264" spans="1:16" ht="51">
      <c r="A264" s="1">
        <v>2015</v>
      </c>
      <c r="B264" s="54" t="s">
        <v>818</v>
      </c>
      <c r="C264" s="1" t="s">
        <v>376</v>
      </c>
      <c r="D264" s="56" t="s">
        <v>247</v>
      </c>
      <c r="E264" s="56" t="s">
        <v>2202</v>
      </c>
      <c r="F264" s="117" t="s">
        <v>973</v>
      </c>
      <c r="G264" s="117" t="s">
        <v>2690</v>
      </c>
      <c r="H264" s="141">
        <v>42147</v>
      </c>
      <c r="I264" s="141">
        <v>42149</v>
      </c>
      <c r="J264" s="146">
        <v>925</v>
      </c>
      <c r="K264" s="108">
        <v>925</v>
      </c>
      <c r="L264" s="3" t="s">
        <v>285</v>
      </c>
      <c r="M264" s="1" t="s">
        <v>185</v>
      </c>
      <c r="N264" s="1"/>
      <c r="O264" s="1" t="s">
        <v>286</v>
      </c>
      <c r="P264" s="1"/>
    </row>
    <row r="265" spans="1:16" ht="51">
      <c r="A265" s="1">
        <v>2015</v>
      </c>
      <c r="B265" s="54" t="s">
        <v>819</v>
      </c>
      <c r="C265" s="1" t="s">
        <v>376</v>
      </c>
      <c r="D265" s="56" t="s">
        <v>1963</v>
      </c>
      <c r="E265" s="56" t="s">
        <v>2649</v>
      </c>
      <c r="F265" s="117" t="s">
        <v>913</v>
      </c>
      <c r="G265" s="117" t="s">
        <v>2690</v>
      </c>
      <c r="H265" s="141">
        <v>42147</v>
      </c>
      <c r="I265" s="141">
        <v>42149</v>
      </c>
      <c r="J265" s="148">
        <v>534.41999999999996</v>
      </c>
      <c r="K265" s="110">
        <v>534.41999999999996</v>
      </c>
      <c r="L265" s="3" t="s">
        <v>1112</v>
      </c>
      <c r="M265" s="1" t="s">
        <v>2055</v>
      </c>
      <c r="N265" s="1"/>
      <c r="O265" s="1" t="s">
        <v>144</v>
      </c>
      <c r="P265" s="1"/>
    </row>
    <row r="266" spans="1:16" ht="51">
      <c r="A266" s="1">
        <v>2015</v>
      </c>
      <c r="B266" s="54" t="s">
        <v>500</v>
      </c>
      <c r="C266" s="1" t="s">
        <v>328</v>
      </c>
      <c r="D266" s="56" t="s">
        <v>2056</v>
      </c>
      <c r="E266" s="56" t="s">
        <v>2203</v>
      </c>
      <c r="F266" s="117" t="s">
        <v>708</v>
      </c>
      <c r="G266" s="117" t="s">
        <v>2690</v>
      </c>
      <c r="H266" s="141">
        <v>42146</v>
      </c>
      <c r="I266" s="141" t="s">
        <v>5</v>
      </c>
      <c r="J266" s="148">
        <v>499.5</v>
      </c>
      <c r="K266" s="111">
        <v>499.5</v>
      </c>
      <c r="L266" s="3" t="s">
        <v>745</v>
      </c>
      <c r="M266" s="1" t="s">
        <v>700</v>
      </c>
      <c r="N266" s="1"/>
      <c r="O266" s="1"/>
      <c r="P266" s="1"/>
    </row>
    <row r="267" spans="1:16" ht="51">
      <c r="A267" s="1">
        <v>2015</v>
      </c>
      <c r="B267" s="54" t="s">
        <v>501</v>
      </c>
      <c r="C267" s="1" t="s">
        <v>328</v>
      </c>
      <c r="D267" s="56" t="s">
        <v>2057</v>
      </c>
      <c r="E267" s="56" t="s">
        <v>2204</v>
      </c>
      <c r="F267" s="117" t="s">
        <v>710</v>
      </c>
      <c r="G267" s="117" t="s">
        <v>2690</v>
      </c>
      <c r="H267" s="141">
        <v>42146</v>
      </c>
      <c r="I267" s="141" t="s">
        <v>5</v>
      </c>
      <c r="J267" s="146">
        <v>421</v>
      </c>
      <c r="K267" s="108">
        <v>421</v>
      </c>
      <c r="L267" s="3" t="s">
        <v>745</v>
      </c>
      <c r="M267" s="1" t="s">
        <v>700</v>
      </c>
      <c r="N267" s="1"/>
      <c r="O267" s="1"/>
      <c r="P267" s="1"/>
    </row>
    <row r="268" spans="1:16" ht="51">
      <c r="A268" s="1">
        <v>2015</v>
      </c>
      <c r="B268" s="54" t="s">
        <v>502</v>
      </c>
      <c r="C268" s="1" t="s">
        <v>328</v>
      </c>
      <c r="D268" s="56" t="s">
        <v>2058</v>
      </c>
      <c r="E268" s="56" t="s">
        <v>2205</v>
      </c>
      <c r="F268" s="117" t="s">
        <v>2059</v>
      </c>
      <c r="G268" s="117" t="s">
        <v>2690</v>
      </c>
      <c r="H268" s="141">
        <v>42146</v>
      </c>
      <c r="I268" s="141" t="s">
        <v>5</v>
      </c>
      <c r="J268" s="148">
        <v>252</v>
      </c>
      <c r="K268" s="110">
        <v>252</v>
      </c>
      <c r="L268" s="3" t="s">
        <v>745</v>
      </c>
      <c r="M268" s="1" t="s">
        <v>700</v>
      </c>
      <c r="N268" s="1"/>
      <c r="O268" s="1"/>
      <c r="P268" s="1"/>
    </row>
    <row r="269" spans="1:16" ht="51">
      <c r="A269" s="1">
        <v>2015</v>
      </c>
      <c r="B269" s="54" t="s">
        <v>503</v>
      </c>
      <c r="C269" s="1" t="s">
        <v>328</v>
      </c>
      <c r="D269" s="56" t="s">
        <v>2060</v>
      </c>
      <c r="E269" s="56" t="s">
        <v>2206</v>
      </c>
      <c r="F269" s="117" t="s">
        <v>711</v>
      </c>
      <c r="G269" s="117" t="s">
        <v>2690</v>
      </c>
      <c r="H269" s="141">
        <v>42146</v>
      </c>
      <c r="I269" s="141">
        <v>42155</v>
      </c>
      <c r="J269" s="148">
        <v>1418.58</v>
      </c>
      <c r="K269" s="111">
        <v>1418.58</v>
      </c>
      <c r="L269" s="3" t="s">
        <v>745</v>
      </c>
      <c r="M269" s="1" t="s">
        <v>700</v>
      </c>
      <c r="N269" s="1"/>
      <c r="O269" s="1"/>
      <c r="P269" s="1"/>
    </row>
    <row r="270" spans="1:16" ht="51">
      <c r="A270" s="1">
        <v>2015</v>
      </c>
      <c r="B270" s="54" t="s">
        <v>504</v>
      </c>
      <c r="C270" s="1" t="s">
        <v>328</v>
      </c>
      <c r="D270" s="56" t="s">
        <v>2061</v>
      </c>
      <c r="E270" s="56" t="s">
        <v>2207</v>
      </c>
      <c r="F270" s="117" t="s">
        <v>2062</v>
      </c>
      <c r="G270" s="117" t="s">
        <v>2690</v>
      </c>
      <c r="H270" s="141">
        <v>42146</v>
      </c>
      <c r="I270" s="141">
        <v>42155</v>
      </c>
      <c r="J270" s="146">
        <v>1464.85</v>
      </c>
      <c r="K270" s="108">
        <v>1464.85</v>
      </c>
      <c r="L270" s="3" t="s">
        <v>745</v>
      </c>
      <c r="M270" s="1" t="s">
        <v>700</v>
      </c>
      <c r="N270" s="1"/>
      <c r="O270" s="1"/>
      <c r="P270" s="1"/>
    </row>
    <row r="271" spans="1:16" ht="51">
      <c r="A271" s="1">
        <v>2015</v>
      </c>
      <c r="B271" s="54" t="s">
        <v>505</v>
      </c>
      <c r="C271" s="1" t="s">
        <v>328</v>
      </c>
      <c r="D271" s="56" t="s">
        <v>2063</v>
      </c>
      <c r="E271" s="56" t="s">
        <v>2208</v>
      </c>
      <c r="F271" s="117" t="s">
        <v>712</v>
      </c>
      <c r="G271" s="117" t="s">
        <v>2690</v>
      </c>
      <c r="H271" s="141">
        <v>42146</v>
      </c>
      <c r="I271" s="141" t="s">
        <v>5</v>
      </c>
      <c r="J271" s="148">
        <v>150</v>
      </c>
      <c r="K271" s="110">
        <v>150</v>
      </c>
      <c r="L271" s="25" t="s">
        <v>332</v>
      </c>
      <c r="M271" s="1" t="s">
        <v>39</v>
      </c>
      <c r="N271" s="1"/>
      <c r="O271" s="1"/>
      <c r="P271" s="1"/>
    </row>
    <row r="272" spans="1:16" ht="51">
      <c r="A272" s="1">
        <v>2015</v>
      </c>
      <c r="B272" s="54" t="s">
        <v>512</v>
      </c>
      <c r="C272" s="1" t="s">
        <v>376</v>
      </c>
      <c r="D272" s="56" t="s">
        <v>1964</v>
      </c>
      <c r="E272" s="56" t="s">
        <v>1801</v>
      </c>
      <c r="F272" s="117" t="s">
        <v>2064</v>
      </c>
      <c r="G272" s="117" t="s">
        <v>2690</v>
      </c>
      <c r="H272" s="141">
        <v>42146</v>
      </c>
      <c r="I272" s="141"/>
      <c r="J272" s="148">
        <v>774</v>
      </c>
      <c r="K272" s="111">
        <v>0</v>
      </c>
      <c r="L272" s="25" t="s">
        <v>714</v>
      </c>
      <c r="M272" s="1" t="s">
        <v>713</v>
      </c>
      <c r="N272" s="1"/>
      <c r="O272" s="1"/>
      <c r="P272" s="1"/>
    </row>
    <row r="273" spans="1:16" ht="51">
      <c r="A273" s="1">
        <v>2015</v>
      </c>
      <c r="B273" s="54" t="s">
        <v>514</v>
      </c>
      <c r="C273" s="1" t="s">
        <v>376</v>
      </c>
      <c r="D273" s="56" t="s">
        <v>1915</v>
      </c>
      <c r="E273" s="56" t="s">
        <v>2209</v>
      </c>
      <c r="F273" s="117" t="s">
        <v>727</v>
      </c>
      <c r="G273" s="117" t="s">
        <v>2690</v>
      </c>
      <c r="H273" s="141">
        <v>42146</v>
      </c>
      <c r="I273" s="141">
        <v>42369</v>
      </c>
      <c r="J273" s="146">
        <v>1631.9</v>
      </c>
      <c r="K273" s="108">
        <v>1631.9</v>
      </c>
      <c r="L273" s="3" t="s">
        <v>729</v>
      </c>
      <c r="M273" s="1" t="s">
        <v>728</v>
      </c>
      <c r="N273" s="1"/>
      <c r="O273" s="1"/>
      <c r="P273" s="1"/>
    </row>
    <row r="274" spans="1:16" ht="51">
      <c r="A274" s="1">
        <v>2015</v>
      </c>
      <c r="B274" s="54" t="s">
        <v>511</v>
      </c>
      <c r="C274" s="1" t="s">
        <v>376</v>
      </c>
      <c r="D274" s="56" t="s">
        <v>1916</v>
      </c>
      <c r="E274" s="56" t="s">
        <v>746</v>
      </c>
      <c r="F274" s="117" t="s">
        <v>747</v>
      </c>
      <c r="G274" s="117" t="s">
        <v>2690</v>
      </c>
      <c r="H274" s="141">
        <v>42146</v>
      </c>
      <c r="I274" s="141">
        <v>42215</v>
      </c>
      <c r="J274" s="148">
        <v>2251.08</v>
      </c>
      <c r="K274" s="110">
        <v>2251.08</v>
      </c>
      <c r="L274" s="3" t="s">
        <v>745</v>
      </c>
      <c r="M274" s="1" t="s">
        <v>723</v>
      </c>
      <c r="N274" s="1"/>
      <c r="O274" s="1"/>
      <c r="P274" s="1"/>
    </row>
    <row r="275" spans="1:16" ht="76.5">
      <c r="A275" s="1">
        <v>2015</v>
      </c>
      <c r="B275" s="54" t="s">
        <v>499</v>
      </c>
      <c r="C275" s="1" t="s">
        <v>376</v>
      </c>
      <c r="D275" s="56" t="s">
        <v>1962</v>
      </c>
      <c r="E275" s="56" t="s">
        <v>2650</v>
      </c>
      <c r="F275" s="117" t="s">
        <v>706</v>
      </c>
      <c r="G275" s="117" t="s">
        <v>2690</v>
      </c>
      <c r="H275" s="141">
        <v>42144</v>
      </c>
      <c r="I275" s="141" t="s">
        <v>5</v>
      </c>
      <c r="J275" s="148">
        <v>7105</v>
      </c>
      <c r="K275" s="111">
        <v>7105</v>
      </c>
      <c r="L275" s="3" t="s">
        <v>745</v>
      </c>
      <c r="M275" s="1" t="s">
        <v>700</v>
      </c>
      <c r="N275" s="1"/>
      <c r="O275" s="1"/>
      <c r="P275" s="1"/>
    </row>
    <row r="276" spans="1:16" ht="51">
      <c r="A276" s="1">
        <v>2015</v>
      </c>
      <c r="B276" s="54" t="s">
        <v>497</v>
      </c>
      <c r="C276" s="1" t="s">
        <v>328</v>
      </c>
      <c r="D276" s="56" t="s">
        <v>2065</v>
      </c>
      <c r="E276" s="56" t="s">
        <v>2210</v>
      </c>
      <c r="F276" s="117" t="s">
        <v>699</v>
      </c>
      <c r="G276" s="117" t="s">
        <v>2690</v>
      </c>
      <c r="H276" s="141">
        <v>42142</v>
      </c>
      <c r="I276" s="141">
        <v>42155</v>
      </c>
      <c r="J276" s="146">
        <v>257.08</v>
      </c>
      <c r="K276" s="108">
        <v>257.08</v>
      </c>
      <c r="L276" s="3" t="s">
        <v>745</v>
      </c>
      <c r="M276" s="1" t="s">
        <v>700</v>
      </c>
      <c r="N276" s="1"/>
      <c r="O276" s="1"/>
      <c r="P276" s="1"/>
    </row>
    <row r="277" spans="1:16" ht="51">
      <c r="A277" s="1">
        <v>2015</v>
      </c>
      <c r="B277" s="54" t="s">
        <v>498</v>
      </c>
      <c r="C277" s="1" t="s">
        <v>328</v>
      </c>
      <c r="D277" s="56" t="s">
        <v>2066</v>
      </c>
      <c r="E277" s="56" t="s">
        <v>2211</v>
      </c>
      <c r="F277" s="117" t="s">
        <v>704</v>
      </c>
      <c r="G277" s="117" t="s">
        <v>2690</v>
      </c>
      <c r="H277" s="141">
        <v>42142</v>
      </c>
      <c r="I277" s="141">
        <v>42155</v>
      </c>
      <c r="J277" s="148">
        <v>200</v>
      </c>
      <c r="K277" s="110">
        <v>0</v>
      </c>
      <c r="L277" s="3" t="s">
        <v>745</v>
      </c>
      <c r="M277" s="1" t="s">
        <v>705</v>
      </c>
      <c r="N277" s="1"/>
      <c r="O277" s="1"/>
      <c r="P277" s="1"/>
    </row>
    <row r="278" spans="1:16" s="1" customFormat="1" ht="51">
      <c r="A278" s="1">
        <v>2015</v>
      </c>
      <c r="B278" s="54" t="s">
        <v>494</v>
      </c>
      <c r="C278" s="1" t="s">
        <v>328</v>
      </c>
      <c r="D278" s="56" t="s">
        <v>1965</v>
      </c>
      <c r="E278" s="56" t="s">
        <v>2651</v>
      </c>
      <c r="F278" s="117" t="s">
        <v>2067</v>
      </c>
      <c r="G278" s="117" t="s">
        <v>2690</v>
      </c>
      <c r="H278" s="141">
        <v>42139</v>
      </c>
      <c r="I278" s="141">
        <v>42155</v>
      </c>
      <c r="J278" s="148">
        <v>17518.7</v>
      </c>
      <c r="K278" s="111">
        <v>17518.7</v>
      </c>
      <c r="L278" s="3" t="s">
        <v>693</v>
      </c>
      <c r="M278" s="1" t="s">
        <v>692</v>
      </c>
      <c r="O278" s="1" t="s">
        <v>694</v>
      </c>
    </row>
    <row r="279" spans="1:16" s="1" customFormat="1" ht="51">
      <c r="A279" s="1">
        <v>2015</v>
      </c>
      <c r="B279" s="54" t="s">
        <v>495</v>
      </c>
      <c r="C279" s="1" t="s">
        <v>328</v>
      </c>
      <c r="D279" s="56" t="s">
        <v>1966</v>
      </c>
      <c r="E279" s="56" t="s">
        <v>2652</v>
      </c>
      <c r="F279" s="117" t="s">
        <v>695</v>
      </c>
      <c r="G279" s="117" t="s">
        <v>2690</v>
      </c>
      <c r="H279" s="141">
        <v>42139</v>
      </c>
      <c r="I279" s="141">
        <v>42369</v>
      </c>
      <c r="J279" s="146">
        <v>11162.57</v>
      </c>
      <c r="K279" s="108">
        <v>11162.57</v>
      </c>
      <c r="L279" s="25" t="s">
        <v>962</v>
      </c>
      <c r="M279" s="1" t="s">
        <v>697</v>
      </c>
    </row>
    <row r="280" spans="1:16" s="114" customFormat="1" ht="51">
      <c r="A280" s="1">
        <v>2015</v>
      </c>
      <c r="B280" s="54" t="s">
        <v>496</v>
      </c>
      <c r="C280" s="1" t="s">
        <v>328</v>
      </c>
      <c r="D280" s="56" t="s">
        <v>1966</v>
      </c>
      <c r="E280" s="56" t="s">
        <v>2653</v>
      </c>
      <c r="F280" s="117" t="s">
        <v>696</v>
      </c>
      <c r="G280" s="117" t="s">
        <v>2690</v>
      </c>
      <c r="H280" s="141">
        <v>42139</v>
      </c>
      <c r="I280" s="141">
        <v>42369</v>
      </c>
      <c r="J280" s="148">
        <v>10400</v>
      </c>
      <c r="K280" s="110">
        <v>10400</v>
      </c>
      <c r="L280" s="25" t="s">
        <v>64</v>
      </c>
      <c r="M280" s="1" t="s">
        <v>698</v>
      </c>
      <c r="N280" s="1"/>
      <c r="O280" s="1"/>
      <c r="P280" s="1"/>
    </row>
    <row r="281" spans="1:16" ht="51">
      <c r="A281" s="1">
        <v>2015</v>
      </c>
      <c r="B281" s="54" t="s">
        <v>490</v>
      </c>
      <c r="C281" s="1" t="s">
        <v>328</v>
      </c>
      <c r="D281" s="56" t="s">
        <v>2068</v>
      </c>
      <c r="E281" s="56" t="s">
        <v>2212</v>
      </c>
      <c r="F281" s="117" t="s">
        <v>744</v>
      </c>
      <c r="G281" s="117" t="s">
        <v>2690</v>
      </c>
      <c r="H281" s="141">
        <v>42138</v>
      </c>
      <c r="I281" s="141">
        <v>42155</v>
      </c>
      <c r="J281" s="148">
        <v>166.08</v>
      </c>
      <c r="K281" s="111">
        <v>166.08</v>
      </c>
      <c r="L281" s="3" t="s">
        <v>404</v>
      </c>
      <c r="M281" s="1" t="s">
        <v>643</v>
      </c>
      <c r="N281" s="1"/>
      <c r="O281" s="1"/>
      <c r="P281" s="1"/>
    </row>
    <row r="282" spans="1:16" ht="51">
      <c r="A282" s="1">
        <v>2015</v>
      </c>
      <c r="B282" s="54" t="s">
        <v>493</v>
      </c>
      <c r="C282" s="1" t="s">
        <v>376</v>
      </c>
      <c r="D282" s="56" t="s">
        <v>1967</v>
      </c>
      <c r="E282" s="56" t="s">
        <v>2654</v>
      </c>
      <c r="F282" s="117" t="s">
        <v>690</v>
      </c>
      <c r="G282" s="117" t="s">
        <v>2690</v>
      </c>
      <c r="H282" s="141">
        <v>42138</v>
      </c>
      <c r="I282" s="141">
        <v>42144</v>
      </c>
      <c r="J282" s="146">
        <v>573.77</v>
      </c>
      <c r="K282" s="108">
        <v>573.77</v>
      </c>
      <c r="L282" s="3" t="s">
        <v>404</v>
      </c>
      <c r="M282" s="1" t="s">
        <v>643</v>
      </c>
      <c r="N282" s="1"/>
      <c r="O282" s="1" t="s">
        <v>691</v>
      </c>
      <c r="P282" s="1"/>
    </row>
    <row r="283" spans="1:16" ht="51">
      <c r="A283" s="1">
        <v>2015</v>
      </c>
      <c r="B283" s="54" t="s">
        <v>489</v>
      </c>
      <c r="C283" s="1" t="s">
        <v>328</v>
      </c>
      <c r="D283" s="56" t="s">
        <v>2069</v>
      </c>
      <c r="E283" s="56" t="s">
        <v>2213</v>
      </c>
      <c r="F283" s="117" t="s">
        <v>640</v>
      </c>
      <c r="G283" s="117" t="s">
        <v>2690</v>
      </c>
      <c r="H283" s="141">
        <v>42137</v>
      </c>
      <c r="I283" s="141">
        <v>42155</v>
      </c>
      <c r="J283" s="148">
        <v>670</v>
      </c>
      <c r="K283" s="110">
        <v>670</v>
      </c>
      <c r="L283" s="25" t="s">
        <v>641</v>
      </c>
      <c r="M283" s="1" t="s">
        <v>642</v>
      </c>
      <c r="N283" s="1"/>
      <c r="O283" s="1"/>
      <c r="P283" s="1"/>
    </row>
    <row r="284" spans="1:16" ht="51">
      <c r="A284" s="1">
        <v>2015</v>
      </c>
      <c r="B284" s="54" t="s">
        <v>488</v>
      </c>
      <c r="C284" s="1" t="s">
        <v>328</v>
      </c>
      <c r="D284" s="97" t="s">
        <v>2597</v>
      </c>
      <c r="E284" s="56" t="s">
        <v>2214</v>
      </c>
      <c r="F284" s="117" t="s">
        <v>637</v>
      </c>
      <c r="G284" s="117" t="s">
        <v>2690</v>
      </c>
      <c r="H284" s="141">
        <v>42137</v>
      </c>
      <c r="I284" s="141">
        <v>42155</v>
      </c>
      <c r="J284" s="148">
        <v>485</v>
      </c>
      <c r="K284" s="111">
        <v>485</v>
      </c>
      <c r="L284" s="25" t="s">
        <v>638</v>
      </c>
      <c r="M284" s="1" t="s">
        <v>639</v>
      </c>
      <c r="N284" s="1"/>
      <c r="O284" s="1"/>
      <c r="P284" s="1"/>
    </row>
    <row r="285" spans="1:16" ht="51">
      <c r="A285" s="1">
        <v>2015</v>
      </c>
      <c r="B285" s="54" t="s">
        <v>481</v>
      </c>
      <c r="C285" s="20" t="s">
        <v>376</v>
      </c>
      <c r="D285" s="52" t="s">
        <v>1968</v>
      </c>
      <c r="E285" s="52" t="s">
        <v>2655</v>
      </c>
      <c r="F285" s="151" t="s">
        <v>631</v>
      </c>
      <c r="G285" s="117" t="s">
        <v>2690</v>
      </c>
      <c r="H285" s="141">
        <v>42137</v>
      </c>
      <c r="I285" s="141">
        <v>42247</v>
      </c>
      <c r="J285" s="146">
        <v>10200.81</v>
      </c>
      <c r="K285" s="108">
        <v>10200.81</v>
      </c>
      <c r="L285" s="3" t="s">
        <v>1160</v>
      </c>
      <c r="M285" s="1" t="s">
        <v>632</v>
      </c>
      <c r="N285" s="1"/>
      <c r="O285" s="1" t="s">
        <v>633</v>
      </c>
      <c r="P285" s="1"/>
    </row>
    <row r="286" spans="1:16" ht="63.75">
      <c r="A286" s="1">
        <v>2015</v>
      </c>
      <c r="B286" s="54" t="s">
        <v>487</v>
      </c>
      <c r="C286" s="1" t="s">
        <v>634</v>
      </c>
      <c r="D286" s="56" t="s">
        <v>1917</v>
      </c>
      <c r="E286" s="56" t="s">
        <v>1530</v>
      </c>
      <c r="F286" s="152" t="s">
        <v>1528</v>
      </c>
      <c r="G286" s="117" t="s">
        <v>2690</v>
      </c>
      <c r="H286" s="141">
        <v>42137</v>
      </c>
      <c r="I286" s="141">
        <v>42369</v>
      </c>
      <c r="J286" s="148">
        <v>1000</v>
      </c>
      <c r="K286" s="110">
        <v>1000</v>
      </c>
      <c r="L286" s="3" t="s">
        <v>635</v>
      </c>
      <c r="M286" s="1" t="s">
        <v>636</v>
      </c>
      <c r="N286" s="1"/>
      <c r="O286" s="1"/>
      <c r="P286" s="1"/>
    </row>
    <row r="287" spans="1:16" ht="51">
      <c r="A287" s="1">
        <v>2015</v>
      </c>
      <c r="B287" s="54" t="s">
        <v>480</v>
      </c>
      <c r="C287" s="56" t="s">
        <v>376</v>
      </c>
      <c r="D287" s="56" t="s">
        <v>2070</v>
      </c>
      <c r="E287" s="97" t="s">
        <v>1837</v>
      </c>
      <c r="F287" s="68" t="s">
        <v>570</v>
      </c>
      <c r="G287" s="117" t="s">
        <v>2690</v>
      </c>
      <c r="H287" s="141">
        <v>42135</v>
      </c>
      <c r="I287" s="141">
        <v>42308</v>
      </c>
      <c r="J287" s="148">
        <v>320</v>
      </c>
      <c r="K287" s="111">
        <v>320</v>
      </c>
      <c r="L287" s="3" t="s">
        <v>571</v>
      </c>
      <c r="M287" s="1" t="s">
        <v>572</v>
      </c>
      <c r="N287" s="1"/>
      <c r="O287" s="1" t="s">
        <v>573</v>
      </c>
      <c r="P287" s="1"/>
    </row>
    <row r="288" spans="1:16" ht="51">
      <c r="A288" s="1">
        <v>2015</v>
      </c>
      <c r="B288" s="54" t="s">
        <v>479</v>
      </c>
      <c r="C288" s="56" t="s">
        <v>376</v>
      </c>
      <c r="D288" s="56" t="s">
        <v>1969</v>
      </c>
      <c r="E288" s="56" t="s">
        <v>2656</v>
      </c>
      <c r="F288" s="68" t="s">
        <v>554</v>
      </c>
      <c r="G288" s="117" t="s">
        <v>2690</v>
      </c>
      <c r="H288" s="141">
        <v>42130</v>
      </c>
      <c r="I288" s="141" t="s">
        <v>5</v>
      </c>
      <c r="J288" s="146">
        <v>2820</v>
      </c>
      <c r="K288" s="108">
        <v>2820</v>
      </c>
      <c r="L288" s="25" t="s">
        <v>556</v>
      </c>
      <c r="M288" s="1" t="s">
        <v>555</v>
      </c>
      <c r="N288" s="1"/>
      <c r="O288" s="1"/>
      <c r="P288" s="1"/>
    </row>
    <row r="289" spans="1:16" ht="51">
      <c r="A289" s="1">
        <v>2015</v>
      </c>
      <c r="B289" s="54" t="s">
        <v>491</v>
      </c>
      <c r="C289" s="1" t="s">
        <v>376</v>
      </c>
      <c r="D289" s="56" t="s">
        <v>1963</v>
      </c>
      <c r="E289" s="56" t="s">
        <v>2657</v>
      </c>
      <c r="F289" s="117" t="s">
        <v>648</v>
      </c>
      <c r="G289" s="117" t="s">
        <v>2690</v>
      </c>
      <c r="H289" s="141">
        <v>42130</v>
      </c>
      <c r="I289" s="141">
        <v>42130</v>
      </c>
      <c r="J289" s="148">
        <v>928.75</v>
      </c>
      <c r="K289" s="110">
        <v>928.75</v>
      </c>
      <c r="L289" s="3" t="s">
        <v>285</v>
      </c>
      <c r="M289" s="1" t="s">
        <v>185</v>
      </c>
      <c r="N289" s="1"/>
      <c r="O289" s="1" t="s">
        <v>286</v>
      </c>
      <c r="P289" s="1"/>
    </row>
    <row r="290" spans="1:16" ht="51">
      <c r="A290" s="1">
        <v>2015</v>
      </c>
      <c r="B290" s="54" t="s">
        <v>472</v>
      </c>
      <c r="C290" s="1" t="s">
        <v>454</v>
      </c>
      <c r="D290" s="56" t="s">
        <v>1970</v>
      </c>
      <c r="E290" s="56" t="s">
        <v>378</v>
      </c>
      <c r="F290" s="68" t="s">
        <v>1851</v>
      </c>
      <c r="G290" s="117" t="s">
        <v>2690</v>
      </c>
      <c r="H290" s="141">
        <v>42130</v>
      </c>
      <c r="I290" s="141">
        <v>42155</v>
      </c>
      <c r="J290" s="148">
        <v>4719.62</v>
      </c>
      <c r="K290" s="111">
        <v>0</v>
      </c>
      <c r="L290" s="25" t="s">
        <v>542</v>
      </c>
      <c r="M290" s="1" t="s">
        <v>551</v>
      </c>
      <c r="N290" s="1"/>
      <c r="O290" s="1" t="s">
        <v>543</v>
      </c>
      <c r="P290" s="1"/>
    </row>
    <row r="291" spans="1:16" s="114" customFormat="1" ht="51">
      <c r="A291" s="1">
        <v>2015</v>
      </c>
      <c r="B291" s="54" t="s">
        <v>121</v>
      </c>
      <c r="C291" s="1" t="s">
        <v>376</v>
      </c>
      <c r="D291" s="56" t="s">
        <v>1971</v>
      </c>
      <c r="E291" s="56" t="s">
        <v>2658</v>
      </c>
      <c r="F291" s="117" t="s">
        <v>469</v>
      </c>
      <c r="G291" s="117" t="s">
        <v>2690</v>
      </c>
      <c r="H291" s="141">
        <v>42129</v>
      </c>
      <c r="I291" s="141">
        <v>42308</v>
      </c>
      <c r="J291" s="146">
        <v>13091.45</v>
      </c>
      <c r="K291" s="108">
        <v>13091.45</v>
      </c>
      <c r="L291" s="3" t="s">
        <v>541</v>
      </c>
      <c r="M291" s="1" t="s">
        <v>470</v>
      </c>
      <c r="N291" s="1"/>
      <c r="O291" s="1" t="s">
        <v>470</v>
      </c>
      <c r="P291" s="1"/>
    </row>
    <row r="292" spans="1:16" ht="51">
      <c r="A292" s="1">
        <v>2015</v>
      </c>
      <c r="B292" s="54" t="s">
        <v>471</v>
      </c>
      <c r="C292" s="56" t="s">
        <v>376</v>
      </c>
      <c r="D292" s="56" t="s">
        <v>1972</v>
      </c>
      <c r="E292" s="56" t="s">
        <v>743</v>
      </c>
      <c r="F292" s="68" t="s">
        <v>540</v>
      </c>
      <c r="G292" s="117" t="s">
        <v>2690</v>
      </c>
      <c r="H292" s="141">
        <v>42129</v>
      </c>
      <c r="I292" s="141" t="s">
        <v>5</v>
      </c>
      <c r="J292" s="148">
        <v>600</v>
      </c>
      <c r="K292" s="110">
        <v>600</v>
      </c>
      <c r="L292" s="25" t="s">
        <v>537</v>
      </c>
      <c r="M292" s="1" t="s">
        <v>538</v>
      </c>
      <c r="N292" s="1"/>
      <c r="O292" s="26" t="s">
        <v>539</v>
      </c>
      <c r="P292" s="1"/>
    </row>
    <row r="293" spans="1:16" s="114" customFormat="1" ht="51">
      <c r="A293" s="1">
        <v>2015</v>
      </c>
      <c r="B293" s="54" t="s">
        <v>518</v>
      </c>
      <c r="C293" s="1" t="s">
        <v>376</v>
      </c>
      <c r="D293" s="56" t="s">
        <v>2071</v>
      </c>
      <c r="E293" s="97" t="s">
        <v>2631</v>
      </c>
      <c r="F293" s="117" t="s">
        <v>649</v>
      </c>
      <c r="G293" s="117" t="s">
        <v>2690</v>
      </c>
      <c r="H293" s="141">
        <v>42125</v>
      </c>
      <c r="I293" s="141">
        <v>42155</v>
      </c>
      <c r="J293" s="148">
        <v>148.87</v>
      </c>
      <c r="K293" s="111">
        <v>148.87</v>
      </c>
      <c r="L293" s="3" t="s">
        <v>448</v>
      </c>
      <c r="M293" s="1" t="s">
        <v>449</v>
      </c>
      <c r="N293" s="1"/>
      <c r="O293" s="1" t="s">
        <v>450</v>
      </c>
      <c r="P293" s="1"/>
    </row>
    <row r="294" spans="1:16" ht="51">
      <c r="A294" s="1">
        <v>2015</v>
      </c>
      <c r="B294" s="54" t="s">
        <v>118</v>
      </c>
      <c r="C294" s="1" t="s">
        <v>454</v>
      </c>
      <c r="D294" s="97" t="s">
        <v>2500</v>
      </c>
      <c r="E294" s="97" t="s">
        <v>2510</v>
      </c>
      <c r="F294" s="117" t="s">
        <v>455</v>
      </c>
      <c r="G294" s="117" t="s">
        <v>2690</v>
      </c>
      <c r="H294" s="141">
        <v>42123</v>
      </c>
      <c r="I294" s="141">
        <v>42185</v>
      </c>
      <c r="J294" s="146">
        <v>1480</v>
      </c>
      <c r="K294" s="108">
        <v>1480</v>
      </c>
      <c r="L294" s="25" t="s">
        <v>456</v>
      </c>
      <c r="M294" s="1" t="s">
        <v>457</v>
      </c>
      <c r="N294" s="1"/>
      <c r="O294" s="1"/>
      <c r="P294" s="1"/>
    </row>
    <row r="295" spans="1:16" ht="51">
      <c r="A295" s="1">
        <v>2015</v>
      </c>
      <c r="B295" s="54" t="s">
        <v>87</v>
      </c>
      <c r="C295" s="1" t="s">
        <v>292</v>
      </c>
      <c r="D295" s="56" t="s">
        <v>1973</v>
      </c>
      <c r="E295" s="56" t="s">
        <v>2659</v>
      </c>
      <c r="F295" s="68" t="s">
        <v>751</v>
      </c>
      <c r="G295" s="149" t="s">
        <v>2690</v>
      </c>
      <c r="H295" s="141">
        <v>42123</v>
      </c>
      <c r="I295" s="141">
        <v>42185</v>
      </c>
      <c r="J295" s="148">
        <v>2000</v>
      </c>
      <c r="K295" s="110">
        <v>2000</v>
      </c>
      <c r="L295" s="3" t="s">
        <v>379</v>
      </c>
      <c r="M295" s="1" t="s">
        <v>293</v>
      </c>
      <c r="N295" s="1"/>
      <c r="O295" s="1"/>
      <c r="P295" s="1"/>
    </row>
    <row r="296" spans="1:16" ht="51">
      <c r="A296" s="1">
        <v>2015</v>
      </c>
      <c r="B296" s="54" t="s">
        <v>113</v>
      </c>
      <c r="C296" s="1" t="s">
        <v>376</v>
      </c>
      <c r="D296" s="56" t="s">
        <v>1974</v>
      </c>
      <c r="E296" s="97" t="s">
        <v>2660</v>
      </c>
      <c r="F296" s="117" t="s">
        <v>435</v>
      </c>
      <c r="G296" s="139" t="s">
        <v>2691</v>
      </c>
      <c r="H296" s="141">
        <v>42122</v>
      </c>
      <c r="I296" s="141">
        <v>42460</v>
      </c>
      <c r="J296" s="148">
        <v>35172.5</v>
      </c>
      <c r="K296" s="111">
        <v>0</v>
      </c>
      <c r="L296" s="3" t="s">
        <v>381</v>
      </c>
      <c r="M296" s="3" t="s">
        <v>773</v>
      </c>
      <c r="N296" s="1"/>
      <c r="O296" s="1"/>
      <c r="P296" s="1"/>
    </row>
    <row r="297" spans="1:16" ht="51">
      <c r="A297" s="1">
        <v>2015</v>
      </c>
      <c r="B297" s="54" t="s">
        <v>114</v>
      </c>
      <c r="C297" s="1" t="s">
        <v>376</v>
      </c>
      <c r="D297" s="56" t="s">
        <v>1975</v>
      </c>
      <c r="E297" s="97" t="s">
        <v>2501</v>
      </c>
      <c r="F297" s="117" t="s">
        <v>753</v>
      </c>
      <c r="G297" s="117" t="s">
        <v>2690</v>
      </c>
      <c r="H297" s="141">
        <v>42122</v>
      </c>
      <c r="I297" s="141">
        <v>42369</v>
      </c>
      <c r="J297" s="146">
        <v>23000</v>
      </c>
      <c r="K297" s="108">
        <v>14141.85</v>
      </c>
      <c r="L297" s="25" t="s">
        <v>437</v>
      </c>
      <c r="M297" s="1" t="s">
        <v>446</v>
      </c>
      <c r="N297" s="1"/>
      <c r="O297" s="1" t="s">
        <v>447</v>
      </c>
      <c r="P297" s="1"/>
    </row>
    <row r="298" spans="1:16" s="114" customFormat="1" ht="51">
      <c r="A298" s="1">
        <v>2015</v>
      </c>
      <c r="B298" s="54" t="s">
        <v>99</v>
      </c>
      <c r="C298" s="1" t="s">
        <v>328</v>
      </c>
      <c r="D298" s="97" t="s">
        <v>2499</v>
      </c>
      <c r="E298" s="97" t="s">
        <v>2502</v>
      </c>
      <c r="F298" s="117" t="s">
        <v>375</v>
      </c>
      <c r="G298" s="117" t="s">
        <v>2690</v>
      </c>
      <c r="H298" s="141">
        <v>42121</v>
      </c>
      <c r="I298" s="141">
        <v>42124</v>
      </c>
      <c r="J298" s="148">
        <v>196.93</v>
      </c>
      <c r="K298" s="110">
        <v>196.93</v>
      </c>
      <c r="L298" s="3" t="s">
        <v>332</v>
      </c>
      <c r="M298" s="1" t="s">
        <v>333</v>
      </c>
      <c r="N298" s="1"/>
      <c r="O298" s="1" t="s">
        <v>334</v>
      </c>
      <c r="P298" s="1"/>
    </row>
    <row r="299" spans="1:16" ht="51">
      <c r="A299" s="1">
        <v>2015</v>
      </c>
      <c r="B299" s="54" t="s">
        <v>101</v>
      </c>
      <c r="C299" s="1" t="s">
        <v>328</v>
      </c>
      <c r="D299" s="97" t="s">
        <v>2498</v>
      </c>
      <c r="E299" s="97" t="s">
        <v>2503</v>
      </c>
      <c r="F299" s="117" t="s">
        <v>399</v>
      </c>
      <c r="G299" s="117" t="s">
        <v>2690</v>
      </c>
      <c r="H299" s="141">
        <v>42121</v>
      </c>
      <c r="I299" s="141">
        <v>42124</v>
      </c>
      <c r="J299" s="148">
        <v>196.93</v>
      </c>
      <c r="K299" s="111">
        <v>196.93</v>
      </c>
      <c r="L299" s="3" t="s">
        <v>400</v>
      </c>
      <c r="M299" s="1" t="s">
        <v>354</v>
      </c>
      <c r="N299" s="1"/>
      <c r="O299" s="1"/>
      <c r="P299" s="1"/>
    </row>
    <row r="300" spans="1:16" ht="51">
      <c r="A300" s="1">
        <v>2015</v>
      </c>
      <c r="B300" s="54" t="s">
        <v>102</v>
      </c>
      <c r="C300" s="1" t="s">
        <v>328</v>
      </c>
      <c r="D300" s="97" t="s">
        <v>2497</v>
      </c>
      <c r="E300" s="97" t="s">
        <v>2504</v>
      </c>
      <c r="F300" s="117" t="s">
        <v>2072</v>
      </c>
      <c r="G300" s="117" t="s">
        <v>2690</v>
      </c>
      <c r="H300" s="141">
        <v>42121</v>
      </c>
      <c r="I300" s="141">
        <v>42124</v>
      </c>
      <c r="J300" s="146">
        <v>600</v>
      </c>
      <c r="K300" s="108">
        <v>524.6</v>
      </c>
      <c r="L300" s="25" t="s">
        <v>402</v>
      </c>
      <c r="M300" s="1" t="s">
        <v>401</v>
      </c>
      <c r="N300" s="1"/>
      <c r="O300" s="1"/>
      <c r="P300" s="1"/>
    </row>
    <row r="301" spans="1:16" ht="24" customHeight="1">
      <c r="A301" s="1">
        <v>2015</v>
      </c>
      <c r="B301" s="54" t="s">
        <v>103</v>
      </c>
      <c r="C301" s="1" t="s">
        <v>328</v>
      </c>
      <c r="D301" s="97" t="s">
        <v>2496</v>
      </c>
      <c r="E301" s="97" t="s">
        <v>2505</v>
      </c>
      <c r="F301" s="117" t="s">
        <v>405</v>
      </c>
      <c r="G301" s="117" t="s">
        <v>2690</v>
      </c>
      <c r="H301" s="141">
        <v>42121</v>
      </c>
      <c r="I301" s="141">
        <v>42124</v>
      </c>
      <c r="J301" s="148">
        <v>153.36000000000001</v>
      </c>
      <c r="K301" s="110">
        <v>153.36000000000001</v>
      </c>
      <c r="L301" s="3" t="s">
        <v>404</v>
      </c>
      <c r="M301" s="1" t="s">
        <v>403</v>
      </c>
      <c r="N301" s="1"/>
      <c r="O301" s="1"/>
      <c r="P301" s="1"/>
    </row>
    <row r="302" spans="1:16" s="11" customFormat="1" ht="51">
      <c r="A302" s="1">
        <v>2015</v>
      </c>
      <c r="B302" s="54" t="s">
        <v>104</v>
      </c>
      <c r="C302" s="1" t="s">
        <v>328</v>
      </c>
      <c r="D302" s="97" t="s">
        <v>2495</v>
      </c>
      <c r="E302" s="97" t="s">
        <v>2506</v>
      </c>
      <c r="F302" s="117" t="s">
        <v>406</v>
      </c>
      <c r="G302" s="117" t="s">
        <v>2690</v>
      </c>
      <c r="H302" s="141">
        <v>42121</v>
      </c>
      <c r="I302" s="141">
        <v>42124</v>
      </c>
      <c r="J302" s="148">
        <v>147.44</v>
      </c>
      <c r="K302" s="111">
        <v>147.44</v>
      </c>
      <c r="L302" s="3" t="s">
        <v>404</v>
      </c>
      <c r="M302" s="1" t="s">
        <v>403</v>
      </c>
      <c r="N302" s="1"/>
      <c r="O302" s="1"/>
      <c r="P302" s="1"/>
    </row>
    <row r="303" spans="1:16" s="11" customFormat="1" ht="51">
      <c r="A303" s="1">
        <v>2015</v>
      </c>
      <c r="B303" s="54" t="s">
        <v>105</v>
      </c>
      <c r="C303" s="1" t="s">
        <v>328</v>
      </c>
      <c r="D303" s="97" t="s">
        <v>2494</v>
      </c>
      <c r="E303" s="97" t="s">
        <v>2507</v>
      </c>
      <c r="F303" s="117" t="s">
        <v>408</v>
      </c>
      <c r="G303" s="117" t="s">
        <v>2690</v>
      </c>
      <c r="H303" s="141">
        <v>42121</v>
      </c>
      <c r="I303" s="141">
        <v>42124</v>
      </c>
      <c r="J303" s="146">
        <v>142.86000000000001</v>
      </c>
      <c r="K303" s="108">
        <v>143.86000000000001</v>
      </c>
      <c r="L303" s="3" t="s">
        <v>404</v>
      </c>
      <c r="M303" s="1" t="s">
        <v>403</v>
      </c>
      <c r="N303" s="1"/>
      <c r="O303" s="1"/>
      <c r="P303" s="1"/>
    </row>
    <row r="304" spans="1:16" s="11" customFormat="1" ht="51">
      <c r="A304" s="1">
        <v>2015</v>
      </c>
      <c r="B304" s="54" t="s">
        <v>107</v>
      </c>
      <c r="C304" s="1" t="s">
        <v>328</v>
      </c>
      <c r="D304" s="97" t="s">
        <v>2487</v>
      </c>
      <c r="E304" s="97" t="s">
        <v>2508</v>
      </c>
      <c r="F304" s="117" t="s">
        <v>407</v>
      </c>
      <c r="G304" s="117" t="s">
        <v>2690</v>
      </c>
      <c r="H304" s="141">
        <v>42121</v>
      </c>
      <c r="I304" s="141">
        <v>42124</v>
      </c>
      <c r="J304" s="148">
        <f>26+298.29</f>
        <v>324.29000000000002</v>
      </c>
      <c r="K304" s="110">
        <f>26+298.29</f>
        <v>324.29000000000002</v>
      </c>
      <c r="L304" s="3" t="s">
        <v>404</v>
      </c>
      <c r="M304" s="1" t="s">
        <v>403</v>
      </c>
      <c r="N304" s="1"/>
      <c r="O304" s="1"/>
      <c r="P304" s="1"/>
    </row>
    <row r="305" spans="1:16" s="11" customFormat="1" ht="51">
      <c r="A305" s="1">
        <v>2015</v>
      </c>
      <c r="B305" s="54" t="s">
        <v>108</v>
      </c>
      <c r="C305" s="1" t="s">
        <v>328</v>
      </c>
      <c r="D305" s="97" t="s">
        <v>2486</v>
      </c>
      <c r="E305" s="97" t="s">
        <v>2509</v>
      </c>
      <c r="F305" s="117" t="s">
        <v>415</v>
      </c>
      <c r="G305" s="117" t="s">
        <v>2690</v>
      </c>
      <c r="H305" s="141">
        <v>42121</v>
      </c>
      <c r="I305" s="141">
        <v>42124</v>
      </c>
      <c r="J305" s="148">
        <v>382.42</v>
      </c>
      <c r="K305" s="111">
        <v>382.42</v>
      </c>
      <c r="L305" s="3" t="s">
        <v>1160</v>
      </c>
      <c r="M305" s="1" t="s">
        <v>295</v>
      </c>
      <c r="N305" s="1"/>
      <c r="O305" s="1"/>
      <c r="P305" s="1"/>
    </row>
    <row r="306" spans="1:16" s="11" customFormat="1" ht="51">
      <c r="A306" s="1">
        <v>2015</v>
      </c>
      <c r="B306" s="54" t="s">
        <v>109</v>
      </c>
      <c r="C306" s="1" t="s">
        <v>328</v>
      </c>
      <c r="D306" s="97" t="s">
        <v>2485</v>
      </c>
      <c r="E306" s="97" t="s">
        <v>2511</v>
      </c>
      <c r="F306" s="117" t="s">
        <v>429</v>
      </c>
      <c r="G306" s="117" t="s">
        <v>2690</v>
      </c>
      <c r="H306" s="141">
        <v>42121</v>
      </c>
      <c r="I306" s="141">
        <v>42124</v>
      </c>
      <c r="J306" s="146">
        <v>272.45</v>
      </c>
      <c r="K306" s="108">
        <v>272.45</v>
      </c>
      <c r="L306" s="3" t="s">
        <v>1160</v>
      </c>
      <c r="M306" s="1" t="s">
        <v>295</v>
      </c>
      <c r="N306" s="1"/>
      <c r="O306" s="1"/>
      <c r="P306" s="1"/>
    </row>
    <row r="307" spans="1:16" s="11" customFormat="1" ht="51">
      <c r="A307" s="1">
        <v>2015</v>
      </c>
      <c r="B307" s="54" t="s">
        <v>110</v>
      </c>
      <c r="C307" s="1" t="s">
        <v>328</v>
      </c>
      <c r="D307" s="97" t="s">
        <v>2484</v>
      </c>
      <c r="E307" s="97" t="s">
        <v>2512</v>
      </c>
      <c r="F307" s="117" t="s">
        <v>430</v>
      </c>
      <c r="G307" s="117" t="s">
        <v>2690</v>
      </c>
      <c r="H307" s="141">
        <v>42121</v>
      </c>
      <c r="I307" s="141">
        <v>42124</v>
      </c>
      <c r="J307" s="148">
        <v>491.64</v>
      </c>
      <c r="K307" s="110">
        <v>491.64</v>
      </c>
      <c r="L307" s="3" t="s">
        <v>1160</v>
      </c>
      <c r="M307" s="1" t="s">
        <v>295</v>
      </c>
      <c r="N307" s="1"/>
      <c r="O307" s="1"/>
      <c r="P307" s="1"/>
    </row>
    <row r="308" spans="1:16" s="11" customFormat="1" ht="51">
      <c r="A308" s="1">
        <v>2015</v>
      </c>
      <c r="B308" s="54" t="s">
        <v>111</v>
      </c>
      <c r="C308" s="1" t="s">
        <v>328</v>
      </c>
      <c r="D308" s="97" t="s">
        <v>2483</v>
      </c>
      <c r="E308" s="97" t="s">
        <v>2513</v>
      </c>
      <c r="F308" s="117" t="s">
        <v>431</v>
      </c>
      <c r="G308" s="117" t="s">
        <v>2690</v>
      </c>
      <c r="H308" s="141">
        <v>42121</v>
      </c>
      <c r="I308" s="141">
        <v>42124</v>
      </c>
      <c r="J308" s="148">
        <v>1870</v>
      </c>
      <c r="K308" s="111">
        <v>1870</v>
      </c>
      <c r="L308" s="3" t="s">
        <v>38</v>
      </c>
      <c r="M308" s="1" t="s">
        <v>364</v>
      </c>
      <c r="N308" s="1"/>
      <c r="O308" s="1"/>
      <c r="P308" s="1"/>
    </row>
    <row r="309" spans="1:16" s="11" customFormat="1" ht="51">
      <c r="A309" s="1">
        <v>2015</v>
      </c>
      <c r="B309" s="54" t="s">
        <v>100</v>
      </c>
      <c r="C309" s="1" t="s">
        <v>376</v>
      </c>
      <c r="D309" s="56" t="s">
        <v>1918</v>
      </c>
      <c r="E309" s="56" t="s">
        <v>1849</v>
      </c>
      <c r="F309" s="117" t="s">
        <v>645</v>
      </c>
      <c r="G309" s="117" t="s">
        <v>2690</v>
      </c>
      <c r="H309" s="141">
        <v>42121</v>
      </c>
      <c r="I309" s="141">
        <v>42369</v>
      </c>
      <c r="J309" s="146">
        <v>12295.08</v>
      </c>
      <c r="K309" s="108">
        <v>10814.07</v>
      </c>
      <c r="L309" s="25" t="s">
        <v>377</v>
      </c>
      <c r="M309" s="1" t="s">
        <v>397</v>
      </c>
      <c r="N309" s="1"/>
      <c r="O309" s="1" t="s">
        <v>398</v>
      </c>
      <c r="P309" s="1"/>
    </row>
    <row r="310" spans="1:16" s="11" customFormat="1" ht="51">
      <c r="A310" s="1">
        <v>2015</v>
      </c>
      <c r="B310" s="54" t="s">
        <v>98</v>
      </c>
      <c r="C310" s="1" t="s">
        <v>328</v>
      </c>
      <c r="D310" s="97" t="s">
        <v>2488</v>
      </c>
      <c r="E310" s="97" t="s">
        <v>2514</v>
      </c>
      <c r="F310" s="117" t="s">
        <v>371</v>
      </c>
      <c r="G310" s="117" t="s">
        <v>2690</v>
      </c>
      <c r="H310" s="141">
        <v>42118</v>
      </c>
      <c r="I310" s="141">
        <v>42124</v>
      </c>
      <c r="J310" s="148">
        <v>290</v>
      </c>
      <c r="K310" s="110">
        <v>290</v>
      </c>
      <c r="L310" s="3" t="s">
        <v>38</v>
      </c>
      <c r="M310" s="1" t="s">
        <v>364</v>
      </c>
      <c r="N310" s="1"/>
      <c r="O310" s="1" t="s">
        <v>365</v>
      </c>
      <c r="P310" s="1"/>
    </row>
    <row r="311" spans="1:16" s="11" customFormat="1" ht="51">
      <c r="A311" s="1">
        <v>2015</v>
      </c>
      <c r="B311" s="54" t="s">
        <v>74</v>
      </c>
      <c r="C311" s="1" t="s">
        <v>647</v>
      </c>
      <c r="D311" s="56" t="s">
        <v>1919</v>
      </c>
      <c r="E311" s="56" t="s">
        <v>2661</v>
      </c>
      <c r="F311" s="117" t="s">
        <v>149</v>
      </c>
      <c r="G311" s="139" t="s">
        <v>2691</v>
      </c>
      <c r="H311" s="141">
        <v>42118</v>
      </c>
      <c r="I311" s="141">
        <v>42120</v>
      </c>
      <c r="J311" s="148">
        <v>1796.4</v>
      </c>
      <c r="K311" s="111">
        <v>1796.4</v>
      </c>
      <c r="L311" s="25" t="s">
        <v>127</v>
      </c>
      <c r="M311" s="26" t="s">
        <v>911</v>
      </c>
      <c r="N311" s="1"/>
      <c r="O311" s="1" t="s">
        <v>912</v>
      </c>
      <c r="P311" s="1"/>
    </row>
    <row r="312" spans="1:16" s="11" customFormat="1" ht="51">
      <c r="A312" s="1">
        <v>2015</v>
      </c>
      <c r="B312" s="54" t="s">
        <v>94</v>
      </c>
      <c r="C312" s="1" t="s">
        <v>376</v>
      </c>
      <c r="D312" s="56" t="s">
        <v>2073</v>
      </c>
      <c r="E312" s="56" t="s">
        <v>1833</v>
      </c>
      <c r="F312" s="117" t="s">
        <v>335</v>
      </c>
      <c r="G312" s="149" t="s">
        <v>2690</v>
      </c>
      <c r="H312" s="141">
        <v>42117</v>
      </c>
      <c r="I312" s="141">
        <v>42369</v>
      </c>
      <c r="J312" s="146">
        <v>220.74</v>
      </c>
      <c r="K312" s="108">
        <v>220.74</v>
      </c>
      <c r="L312" s="25" t="s">
        <v>336</v>
      </c>
      <c r="M312" s="1" t="s">
        <v>337</v>
      </c>
      <c r="N312" s="1"/>
      <c r="O312" s="1" t="s">
        <v>337</v>
      </c>
      <c r="P312" s="1"/>
    </row>
    <row r="313" spans="1:16" s="105" customFormat="1" ht="51">
      <c r="A313" s="1">
        <v>2015</v>
      </c>
      <c r="B313" s="54" t="s">
        <v>119</v>
      </c>
      <c r="C313" s="1" t="s">
        <v>454</v>
      </c>
      <c r="D313" s="97" t="s">
        <v>2489</v>
      </c>
      <c r="E313" s="56" t="s">
        <v>1836</v>
      </c>
      <c r="F313" s="117" t="s">
        <v>458</v>
      </c>
      <c r="G313" s="117" t="s">
        <v>2690</v>
      </c>
      <c r="H313" s="141">
        <v>42117</v>
      </c>
      <c r="I313" s="141">
        <v>42155</v>
      </c>
      <c r="J313" s="148">
        <v>2005.01</v>
      </c>
      <c r="K313" s="110">
        <v>2005.01</v>
      </c>
      <c r="L313" s="25" t="s">
        <v>459</v>
      </c>
      <c r="M313" s="1" t="s">
        <v>460</v>
      </c>
      <c r="N313" s="1"/>
      <c r="O313" s="1" t="s">
        <v>461</v>
      </c>
      <c r="P313" s="1"/>
    </row>
    <row r="314" spans="1:16" ht="51">
      <c r="A314" s="1">
        <v>2015</v>
      </c>
      <c r="B314" s="54" t="s">
        <v>95</v>
      </c>
      <c r="C314" s="1" t="s">
        <v>328</v>
      </c>
      <c r="D314" s="97" t="s">
        <v>2490</v>
      </c>
      <c r="E314" s="97" t="s">
        <v>2515</v>
      </c>
      <c r="F314" s="117" t="s">
        <v>349</v>
      </c>
      <c r="G314" s="149" t="s">
        <v>2690</v>
      </c>
      <c r="H314" s="141">
        <v>42117</v>
      </c>
      <c r="I314" s="141">
        <v>42124</v>
      </c>
      <c r="J314" s="148">
        <v>1040</v>
      </c>
      <c r="K314" s="111">
        <v>1040</v>
      </c>
      <c r="L314" s="3" t="s">
        <v>350</v>
      </c>
      <c r="M314" s="1" t="s">
        <v>351</v>
      </c>
      <c r="N314" s="1"/>
      <c r="O314" s="1" t="s">
        <v>352</v>
      </c>
      <c r="P314" s="1"/>
    </row>
    <row r="315" spans="1:16" ht="51">
      <c r="A315" s="1">
        <v>2015</v>
      </c>
      <c r="B315" s="54" t="s">
        <v>96</v>
      </c>
      <c r="C315" s="1" t="s">
        <v>328</v>
      </c>
      <c r="D315" s="97" t="s">
        <v>2491</v>
      </c>
      <c r="E315" s="97" t="s">
        <v>2516</v>
      </c>
      <c r="F315" s="117" t="s">
        <v>356</v>
      </c>
      <c r="G315" s="149" t="s">
        <v>2690</v>
      </c>
      <c r="H315" s="141">
        <v>42117</v>
      </c>
      <c r="I315" s="141">
        <v>42124</v>
      </c>
      <c r="J315" s="146">
        <v>840</v>
      </c>
      <c r="K315" s="108">
        <v>840</v>
      </c>
      <c r="L315" s="3" t="s">
        <v>353</v>
      </c>
      <c r="M315" s="1" t="s">
        <v>354</v>
      </c>
      <c r="N315" s="1"/>
      <c r="O315" s="1" t="s">
        <v>355</v>
      </c>
      <c r="P315" s="1"/>
    </row>
    <row r="316" spans="1:16" s="114" customFormat="1" ht="51">
      <c r="A316" s="1">
        <v>2015</v>
      </c>
      <c r="B316" s="54" t="s">
        <v>97</v>
      </c>
      <c r="C316" s="1" t="s">
        <v>328</v>
      </c>
      <c r="D316" s="97" t="s">
        <v>2492</v>
      </c>
      <c r="E316" s="97" t="s">
        <v>2517</v>
      </c>
      <c r="F316" s="117" t="s">
        <v>363</v>
      </c>
      <c r="G316" s="149" t="s">
        <v>2690</v>
      </c>
      <c r="H316" s="141">
        <v>42117</v>
      </c>
      <c r="I316" s="141">
        <v>42124</v>
      </c>
      <c r="J316" s="148">
        <v>40</v>
      </c>
      <c r="K316" s="110">
        <v>40</v>
      </c>
      <c r="L316" s="3" t="s">
        <v>38</v>
      </c>
      <c r="M316" s="1" t="s">
        <v>364</v>
      </c>
      <c r="N316" s="1"/>
      <c r="O316" s="1" t="s">
        <v>365</v>
      </c>
      <c r="P316" s="1"/>
    </row>
    <row r="317" spans="1:16" ht="51">
      <c r="A317" s="1">
        <v>2015</v>
      </c>
      <c r="B317" s="54" t="s">
        <v>93</v>
      </c>
      <c r="C317" s="1" t="s">
        <v>328</v>
      </c>
      <c r="D317" s="97" t="s">
        <v>2493</v>
      </c>
      <c r="E317" s="97" t="s">
        <v>2518</v>
      </c>
      <c r="F317" s="117" t="s">
        <v>329</v>
      </c>
      <c r="G317" s="149" t="s">
        <v>2690</v>
      </c>
      <c r="H317" s="141">
        <v>42116</v>
      </c>
      <c r="I317" s="141">
        <v>42124</v>
      </c>
      <c r="J317" s="148">
        <v>700</v>
      </c>
      <c r="K317" s="111">
        <v>700</v>
      </c>
      <c r="L317" s="3" t="s">
        <v>332</v>
      </c>
      <c r="M317" s="1" t="s">
        <v>333</v>
      </c>
      <c r="N317" s="1"/>
      <c r="O317" s="1" t="s">
        <v>334</v>
      </c>
      <c r="P317" s="1"/>
    </row>
    <row r="318" spans="1:16" ht="51">
      <c r="A318" s="1">
        <v>2015</v>
      </c>
      <c r="B318" s="54" t="s">
        <v>112</v>
      </c>
      <c r="C318" s="1" t="s">
        <v>376</v>
      </c>
      <c r="D318" s="56" t="s">
        <v>2074</v>
      </c>
      <c r="E318" s="56" t="s">
        <v>1835</v>
      </c>
      <c r="F318" s="117" t="s">
        <v>752</v>
      </c>
      <c r="G318" s="117" t="s">
        <v>2690</v>
      </c>
      <c r="H318" s="141">
        <v>42115</v>
      </c>
      <c r="I318" s="141">
        <v>42124</v>
      </c>
      <c r="J318" s="146">
        <v>30</v>
      </c>
      <c r="K318" s="108">
        <v>30</v>
      </c>
      <c r="L318" s="25" t="s">
        <v>432</v>
      </c>
      <c r="M318" s="1" t="s">
        <v>433</v>
      </c>
      <c r="N318" s="1"/>
      <c r="O318" s="1" t="s">
        <v>434</v>
      </c>
      <c r="P318" s="1"/>
    </row>
    <row r="319" spans="1:16" ht="51">
      <c r="A319" s="1">
        <v>2015</v>
      </c>
      <c r="B319" s="54" t="s">
        <v>89</v>
      </c>
      <c r="C319" s="1" t="s">
        <v>376</v>
      </c>
      <c r="D319" s="56" t="s">
        <v>1920</v>
      </c>
      <c r="E319" s="56" t="s">
        <v>1826</v>
      </c>
      <c r="F319" s="117" t="s">
        <v>297</v>
      </c>
      <c r="G319" s="149" t="s">
        <v>2690</v>
      </c>
      <c r="H319" s="141">
        <v>42115</v>
      </c>
      <c r="I319" s="141">
        <v>42124</v>
      </c>
      <c r="J319" s="148">
        <v>2590.64</v>
      </c>
      <c r="K319" s="110">
        <v>2590.64</v>
      </c>
      <c r="L319" s="3" t="s">
        <v>1160</v>
      </c>
      <c r="M319" s="1" t="s">
        <v>295</v>
      </c>
      <c r="N319" s="1"/>
      <c r="O319" s="1" t="s">
        <v>296</v>
      </c>
      <c r="P319" s="1"/>
    </row>
    <row r="320" spans="1:16" s="114" customFormat="1" ht="51">
      <c r="A320" s="1">
        <v>2015</v>
      </c>
      <c r="B320" s="54" t="s">
        <v>90</v>
      </c>
      <c r="C320" s="1" t="s">
        <v>376</v>
      </c>
      <c r="D320" s="56" t="s">
        <v>1920</v>
      </c>
      <c r="E320" s="56" t="s">
        <v>1827</v>
      </c>
      <c r="F320" s="117" t="s">
        <v>313</v>
      </c>
      <c r="G320" s="149" t="s">
        <v>2690</v>
      </c>
      <c r="H320" s="141">
        <v>42115</v>
      </c>
      <c r="I320" s="141">
        <v>42124</v>
      </c>
      <c r="J320" s="148">
        <v>1350</v>
      </c>
      <c r="K320" s="111">
        <v>1350</v>
      </c>
      <c r="L320" s="25" t="s">
        <v>315</v>
      </c>
      <c r="M320" s="1" t="s">
        <v>316</v>
      </c>
      <c r="N320" s="1"/>
      <c r="O320" s="26" t="s">
        <v>317</v>
      </c>
      <c r="P320" s="1"/>
    </row>
    <row r="321" spans="1:16" ht="51">
      <c r="A321" s="1">
        <v>2015</v>
      </c>
      <c r="B321" s="54" t="s">
        <v>91</v>
      </c>
      <c r="C321" s="1" t="s">
        <v>376</v>
      </c>
      <c r="D321" s="56" t="s">
        <v>1920</v>
      </c>
      <c r="E321" s="56" t="s">
        <v>1828</v>
      </c>
      <c r="F321" s="117" t="s">
        <v>331</v>
      </c>
      <c r="G321" s="149" t="s">
        <v>2690</v>
      </c>
      <c r="H321" s="141">
        <v>42115</v>
      </c>
      <c r="I321" s="141">
        <v>42124</v>
      </c>
      <c r="J321" s="146">
        <v>1650</v>
      </c>
      <c r="K321" s="108">
        <v>1650</v>
      </c>
      <c r="L321" s="25" t="s">
        <v>323</v>
      </c>
      <c r="M321" s="1" t="s">
        <v>318</v>
      </c>
      <c r="N321" s="1"/>
      <c r="O321" s="1" t="s">
        <v>324</v>
      </c>
      <c r="P321" s="1"/>
    </row>
    <row r="322" spans="1:16" s="1" customFormat="1" ht="51">
      <c r="A322" s="1">
        <v>2015</v>
      </c>
      <c r="B322" s="54" t="s">
        <v>92</v>
      </c>
      <c r="C322" s="1" t="s">
        <v>376</v>
      </c>
      <c r="D322" s="56" t="s">
        <v>1920</v>
      </c>
      <c r="E322" s="56" t="s">
        <v>1829</v>
      </c>
      <c r="F322" s="117" t="s">
        <v>330</v>
      </c>
      <c r="G322" s="149" t="s">
        <v>2690</v>
      </c>
      <c r="H322" s="141">
        <v>42115</v>
      </c>
      <c r="I322" s="141">
        <v>42124</v>
      </c>
      <c r="J322" s="148">
        <v>235</v>
      </c>
      <c r="K322" s="110">
        <v>235</v>
      </c>
      <c r="L322" s="25" t="s">
        <v>325</v>
      </c>
      <c r="M322" s="1" t="s">
        <v>326</v>
      </c>
      <c r="O322" s="1" t="s">
        <v>327</v>
      </c>
    </row>
    <row r="323" spans="1:16" ht="38.25" customHeight="1">
      <c r="A323" s="1">
        <v>2015</v>
      </c>
      <c r="B323" s="54" t="s">
        <v>83</v>
      </c>
      <c r="C323" s="1" t="s">
        <v>647</v>
      </c>
      <c r="D323" s="56" t="s">
        <v>1976</v>
      </c>
      <c r="E323" s="56" t="s">
        <v>2662</v>
      </c>
      <c r="F323" s="117" t="s">
        <v>734</v>
      </c>
      <c r="G323" s="139" t="s">
        <v>2691</v>
      </c>
      <c r="H323" s="141">
        <v>42114</v>
      </c>
      <c r="I323" s="141">
        <v>42369</v>
      </c>
      <c r="J323" s="148">
        <v>1900</v>
      </c>
      <c r="K323" s="111">
        <v>976.88</v>
      </c>
      <c r="L323" s="25" t="s">
        <v>1522</v>
      </c>
      <c r="M323" s="1" t="s">
        <v>1521</v>
      </c>
      <c r="N323" s="1"/>
      <c r="O323" s="26" t="s">
        <v>1523</v>
      </c>
      <c r="P323" s="1"/>
    </row>
    <row r="324" spans="1:16" s="1" customFormat="1" ht="51">
      <c r="A324" s="1">
        <v>2015</v>
      </c>
      <c r="B324" s="54" t="s">
        <v>88</v>
      </c>
      <c r="C324" s="1" t="s">
        <v>376</v>
      </c>
      <c r="D324" s="56" t="s">
        <v>2075</v>
      </c>
      <c r="E324" s="56" t="s">
        <v>1845</v>
      </c>
      <c r="F324" s="117" t="s">
        <v>314</v>
      </c>
      <c r="G324" s="149" t="s">
        <v>2690</v>
      </c>
      <c r="H324" s="141">
        <v>42111</v>
      </c>
      <c r="I324" s="141">
        <v>42185</v>
      </c>
      <c r="J324" s="146">
        <v>1870.25</v>
      </c>
      <c r="K324" s="108">
        <v>1870.25</v>
      </c>
      <c r="L324" s="25" t="s">
        <v>122</v>
      </c>
      <c r="M324" s="1" t="s">
        <v>294</v>
      </c>
      <c r="N324" s="3"/>
      <c r="O324" s="1" t="s">
        <v>294</v>
      </c>
    </row>
    <row r="325" spans="1:16" ht="51">
      <c r="A325" s="1">
        <v>2015</v>
      </c>
      <c r="B325" s="54" t="s">
        <v>84</v>
      </c>
      <c r="C325" s="1" t="s">
        <v>376</v>
      </c>
      <c r="D325" s="56" t="s">
        <v>1921</v>
      </c>
      <c r="E325" s="56" t="s">
        <v>2215</v>
      </c>
      <c r="F325" s="117" t="s">
        <v>735</v>
      </c>
      <c r="G325" s="149" t="s">
        <v>2690</v>
      </c>
      <c r="H325" s="141">
        <v>42111</v>
      </c>
      <c r="I325" s="141">
        <v>42124</v>
      </c>
      <c r="J325" s="148">
        <v>32044.15</v>
      </c>
      <c r="K325" s="110">
        <v>32044.15</v>
      </c>
      <c r="L325" s="3" t="s">
        <v>1152</v>
      </c>
      <c r="M325" s="1" t="s">
        <v>291</v>
      </c>
      <c r="N325" s="1"/>
      <c r="O325" s="1" t="s">
        <v>291</v>
      </c>
      <c r="P325" s="1"/>
    </row>
    <row r="326" spans="1:16" ht="51">
      <c r="A326" s="1">
        <v>2015</v>
      </c>
      <c r="B326" s="54" t="s">
        <v>85</v>
      </c>
      <c r="C326" s="1" t="s">
        <v>376</v>
      </c>
      <c r="D326" s="56" t="s">
        <v>1921</v>
      </c>
      <c r="E326" s="56" t="s">
        <v>2216</v>
      </c>
      <c r="F326" s="117" t="s">
        <v>735</v>
      </c>
      <c r="G326" s="149" t="s">
        <v>2690</v>
      </c>
      <c r="H326" s="141">
        <v>42111</v>
      </c>
      <c r="I326" s="141">
        <v>42124</v>
      </c>
      <c r="J326" s="148">
        <v>4408.6099999999997</v>
      </c>
      <c r="K326" s="111">
        <v>4408.6099999999997</v>
      </c>
      <c r="L326" s="3" t="s">
        <v>571</v>
      </c>
      <c r="M326" s="1" t="s">
        <v>123</v>
      </c>
      <c r="N326" s="1"/>
      <c r="O326" s="1" t="s">
        <v>123</v>
      </c>
      <c r="P326" s="1"/>
    </row>
    <row r="327" spans="1:16" ht="51">
      <c r="A327" s="1">
        <v>2015</v>
      </c>
      <c r="B327" s="54" t="s">
        <v>86</v>
      </c>
      <c r="C327" s="1" t="s">
        <v>376</v>
      </c>
      <c r="D327" s="56" t="s">
        <v>1921</v>
      </c>
      <c r="E327" s="56" t="s">
        <v>2217</v>
      </c>
      <c r="F327" s="117" t="s">
        <v>735</v>
      </c>
      <c r="G327" s="149" t="s">
        <v>2690</v>
      </c>
      <c r="H327" s="141">
        <v>42111</v>
      </c>
      <c r="I327" s="141">
        <v>42124</v>
      </c>
      <c r="J327" s="146">
        <v>14916.19</v>
      </c>
      <c r="K327" s="108">
        <v>14916.19</v>
      </c>
      <c r="L327" s="3" t="s">
        <v>571</v>
      </c>
      <c r="M327" s="1" t="s">
        <v>123</v>
      </c>
      <c r="N327" s="1"/>
      <c r="O327" s="1" t="s">
        <v>123</v>
      </c>
      <c r="P327" s="1"/>
    </row>
    <row r="328" spans="1:16" ht="51">
      <c r="A328" s="1">
        <v>2015</v>
      </c>
      <c r="B328" s="54" t="s">
        <v>81</v>
      </c>
      <c r="C328" s="26" t="s">
        <v>755</v>
      </c>
      <c r="D328" s="56" t="s">
        <v>1977</v>
      </c>
      <c r="E328" s="97" t="s">
        <v>2630</v>
      </c>
      <c r="F328" s="117" t="s">
        <v>187</v>
      </c>
      <c r="G328" s="149" t="s">
        <v>2690</v>
      </c>
      <c r="H328" s="141">
        <v>42104</v>
      </c>
      <c r="I328" s="141">
        <v>42154</v>
      </c>
      <c r="J328" s="148">
        <v>4216</v>
      </c>
      <c r="K328" s="110">
        <v>0</v>
      </c>
      <c r="L328" s="3" t="s">
        <v>745</v>
      </c>
      <c r="M328" s="1" t="s">
        <v>188</v>
      </c>
      <c r="N328" s="1"/>
      <c r="O328" s="1"/>
      <c r="P328" s="1"/>
    </row>
    <row r="329" spans="1:16" s="115" customFormat="1" ht="51">
      <c r="A329" s="1">
        <v>2015</v>
      </c>
      <c r="B329" s="54" t="s">
        <v>117</v>
      </c>
      <c r="C329" s="1" t="s">
        <v>376</v>
      </c>
      <c r="D329" s="56" t="s">
        <v>2076</v>
      </c>
      <c r="E329" s="56" t="s">
        <v>1834</v>
      </c>
      <c r="F329" s="117" t="s">
        <v>758</v>
      </c>
      <c r="G329" s="117" t="s">
        <v>2690</v>
      </c>
      <c r="H329" s="141">
        <v>42095</v>
      </c>
      <c r="I329" s="141">
        <v>42124</v>
      </c>
      <c r="J329" s="148">
        <v>24</v>
      </c>
      <c r="K329" s="111">
        <v>24</v>
      </c>
      <c r="L329" s="25" t="s">
        <v>451</v>
      </c>
      <c r="M329" s="1" t="s">
        <v>452</v>
      </c>
      <c r="N329" s="1"/>
      <c r="O329" s="1" t="s">
        <v>453</v>
      </c>
      <c r="P329" s="1"/>
    </row>
    <row r="330" spans="1:16" ht="51">
      <c r="A330" s="1">
        <v>2015</v>
      </c>
      <c r="B330" s="54" t="s">
        <v>120</v>
      </c>
      <c r="C330" s="1" t="s">
        <v>454</v>
      </c>
      <c r="D330" s="56" t="s">
        <v>644</v>
      </c>
      <c r="E330" s="97" t="s">
        <v>2629</v>
      </c>
      <c r="F330" s="117" t="s">
        <v>176</v>
      </c>
      <c r="G330" s="117" t="s">
        <v>2690</v>
      </c>
      <c r="H330" s="141">
        <v>42095</v>
      </c>
      <c r="I330" s="141">
        <v>42185</v>
      </c>
      <c r="J330" s="108">
        <v>726.06</v>
      </c>
      <c r="K330" s="108">
        <v>726.06</v>
      </c>
      <c r="L330" s="3" t="s">
        <v>467</v>
      </c>
      <c r="M330" s="1" t="s">
        <v>466</v>
      </c>
      <c r="N330" s="1"/>
      <c r="O330" s="1" t="s">
        <v>468</v>
      </c>
      <c r="P330" s="1"/>
    </row>
    <row r="331" spans="1:16" ht="51">
      <c r="A331" s="1">
        <v>2015</v>
      </c>
      <c r="B331" s="54" t="s">
        <v>115</v>
      </c>
      <c r="C331" s="1" t="s">
        <v>376</v>
      </c>
      <c r="D331" s="56" t="s">
        <v>2077</v>
      </c>
      <c r="E331" s="56" t="s">
        <v>1844</v>
      </c>
      <c r="F331" s="117" t="s">
        <v>754</v>
      </c>
      <c r="G331" s="117" t="s">
        <v>2690</v>
      </c>
      <c r="H331" s="141">
        <v>42095</v>
      </c>
      <c r="I331" s="141">
        <v>42124</v>
      </c>
      <c r="J331" s="110">
        <v>251.25</v>
      </c>
      <c r="K331" s="110">
        <v>251.25</v>
      </c>
      <c r="L331" s="3" t="s">
        <v>448</v>
      </c>
      <c r="M331" s="1" t="s">
        <v>449</v>
      </c>
      <c r="N331" s="1"/>
      <c r="O331" s="1" t="s">
        <v>450</v>
      </c>
      <c r="P331" s="1"/>
    </row>
    <row r="332" spans="1:16" s="1" customFormat="1" ht="51">
      <c r="A332" s="1">
        <v>2015</v>
      </c>
      <c r="B332" s="54" t="s">
        <v>116</v>
      </c>
      <c r="C332" s="1" t="s">
        <v>376</v>
      </c>
      <c r="D332" s="56" t="s">
        <v>2078</v>
      </c>
      <c r="E332" s="56" t="s">
        <v>1846</v>
      </c>
      <c r="F332" s="117" t="s">
        <v>898</v>
      </c>
      <c r="G332" s="117" t="s">
        <v>2690</v>
      </c>
      <c r="H332" s="141">
        <v>42095</v>
      </c>
      <c r="I332" s="141">
        <v>42185</v>
      </c>
      <c r="J332" s="111">
        <v>200</v>
      </c>
      <c r="K332" s="111">
        <v>200</v>
      </c>
      <c r="L332" s="3" t="s">
        <v>380</v>
      </c>
      <c r="M332" s="1" t="s">
        <v>2026</v>
      </c>
      <c r="O332" s="1" t="s">
        <v>2026</v>
      </c>
    </row>
    <row r="333" spans="1:16" s="1" customFormat="1" ht="51">
      <c r="A333" s="1">
        <v>2015</v>
      </c>
      <c r="B333" s="54" t="s">
        <v>79</v>
      </c>
      <c r="C333" s="1" t="s">
        <v>647</v>
      </c>
      <c r="D333" s="56" t="s">
        <v>1978</v>
      </c>
      <c r="E333" s="56" t="s">
        <v>2663</v>
      </c>
      <c r="F333" s="117" t="s">
        <v>182</v>
      </c>
      <c r="G333" s="149" t="s">
        <v>2690</v>
      </c>
      <c r="H333" s="141">
        <v>42095</v>
      </c>
      <c r="I333" s="141">
        <v>42124</v>
      </c>
      <c r="J333" s="108">
        <v>33564.519999999997</v>
      </c>
      <c r="K333" s="108">
        <v>33564.519999999997</v>
      </c>
      <c r="L333" s="25" t="s">
        <v>731</v>
      </c>
      <c r="M333" s="1" t="s">
        <v>183</v>
      </c>
      <c r="O333" s="1" t="s">
        <v>183</v>
      </c>
    </row>
    <row r="334" spans="1:16" s="1" customFormat="1" ht="51">
      <c r="A334" s="1">
        <v>2015</v>
      </c>
      <c r="B334" s="54" t="s">
        <v>80</v>
      </c>
      <c r="C334" s="1" t="s">
        <v>647</v>
      </c>
      <c r="D334" s="56" t="s">
        <v>1979</v>
      </c>
      <c r="E334" s="56" t="s">
        <v>2664</v>
      </c>
      <c r="F334" s="117" t="s">
        <v>184</v>
      </c>
      <c r="G334" s="149" t="s">
        <v>2690</v>
      </c>
      <c r="H334" s="141">
        <v>42095</v>
      </c>
      <c r="I334" s="141">
        <v>42124</v>
      </c>
      <c r="J334" s="110">
        <v>3843</v>
      </c>
      <c r="K334" s="110">
        <v>0</v>
      </c>
      <c r="L334" s="25" t="s">
        <v>1259</v>
      </c>
      <c r="M334" s="1" t="s">
        <v>185</v>
      </c>
      <c r="O334" s="1" t="s">
        <v>186</v>
      </c>
      <c r="P334" s="1" t="s">
        <v>185</v>
      </c>
    </row>
    <row r="335" spans="1:16" s="1" customFormat="1" ht="51">
      <c r="A335" s="1">
        <v>2015</v>
      </c>
      <c r="B335" s="54" t="s">
        <v>519</v>
      </c>
      <c r="C335" s="1" t="s">
        <v>647</v>
      </c>
      <c r="D335" s="56" t="s">
        <v>1978</v>
      </c>
      <c r="E335" s="56" t="s">
        <v>1532</v>
      </c>
      <c r="F335" s="117" t="s">
        <v>748</v>
      </c>
      <c r="G335" s="149" t="s">
        <v>2690</v>
      </c>
      <c r="H335" s="141">
        <v>42095</v>
      </c>
      <c r="I335" s="141">
        <v>42124</v>
      </c>
      <c r="J335" s="111">
        <v>19463.82</v>
      </c>
      <c r="K335" s="111">
        <v>0</v>
      </c>
      <c r="L335" s="6" t="s">
        <v>731</v>
      </c>
      <c r="M335" s="1" t="s">
        <v>183</v>
      </c>
      <c r="O335" s="1" t="s">
        <v>183</v>
      </c>
    </row>
    <row r="336" spans="1:16" ht="51">
      <c r="A336" s="1">
        <v>2015</v>
      </c>
      <c r="B336" s="54" t="s">
        <v>76</v>
      </c>
      <c r="C336" s="26" t="s">
        <v>862</v>
      </c>
      <c r="D336" s="56" t="s">
        <v>1922</v>
      </c>
      <c r="E336" s="56" t="s">
        <v>2218</v>
      </c>
      <c r="F336" s="117" t="s">
        <v>160</v>
      </c>
      <c r="G336" s="149" t="s">
        <v>2690</v>
      </c>
      <c r="H336" s="141">
        <v>42095</v>
      </c>
      <c r="I336" s="141">
        <v>42795</v>
      </c>
      <c r="J336" s="108">
        <v>9223.2000000000007</v>
      </c>
      <c r="K336" s="108">
        <v>3458.7</v>
      </c>
      <c r="L336" s="3" t="s">
        <v>161</v>
      </c>
      <c r="M336" s="1" t="s">
        <v>163</v>
      </c>
      <c r="N336" s="1"/>
      <c r="O336" s="1" t="s">
        <v>162</v>
      </c>
      <c r="P336" s="1"/>
    </row>
    <row r="337" spans="1:16" s="114" customFormat="1" ht="51">
      <c r="A337" s="1">
        <v>2015</v>
      </c>
      <c r="B337" s="54" t="s">
        <v>73</v>
      </c>
      <c r="C337" s="1" t="s">
        <v>647</v>
      </c>
      <c r="D337" s="56" t="s">
        <v>1923</v>
      </c>
      <c r="E337" s="56" t="s">
        <v>2665</v>
      </c>
      <c r="F337" s="117" t="s">
        <v>145</v>
      </c>
      <c r="G337" s="149" t="s">
        <v>2690</v>
      </c>
      <c r="H337" s="141">
        <v>42095</v>
      </c>
      <c r="I337" s="141">
        <v>42124</v>
      </c>
      <c r="J337" s="110">
        <v>4867.13</v>
      </c>
      <c r="K337" s="110">
        <v>4867.13</v>
      </c>
      <c r="L337" s="3" t="s">
        <v>126</v>
      </c>
      <c r="M337" s="1" t="s">
        <v>147</v>
      </c>
      <c r="N337" s="1"/>
      <c r="O337" s="1" t="s">
        <v>146</v>
      </c>
      <c r="P337" s="1"/>
    </row>
    <row r="338" spans="1:16" ht="51">
      <c r="A338" s="1">
        <v>2015</v>
      </c>
      <c r="B338" s="54" t="s">
        <v>75</v>
      </c>
      <c r="C338" s="1" t="s">
        <v>647</v>
      </c>
      <c r="D338" s="56" t="s">
        <v>1924</v>
      </c>
      <c r="E338" s="56" t="s">
        <v>1816</v>
      </c>
      <c r="F338" s="117" t="s">
        <v>156</v>
      </c>
      <c r="G338" s="149" t="s">
        <v>2690</v>
      </c>
      <c r="H338" s="141">
        <v>42095</v>
      </c>
      <c r="I338" s="141">
        <v>43100</v>
      </c>
      <c r="J338" s="111">
        <v>3600</v>
      </c>
      <c r="K338" s="111">
        <v>1200</v>
      </c>
      <c r="L338" s="3" t="s">
        <v>158</v>
      </c>
      <c r="M338" s="1" t="s">
        <v>157</v>
      </c>
      <c r="N338" s="1"/>
      <c r="O338" s="1" t="s">
        <v>159</v>
      </c>
      <c r="P338" s="1"/>
    </row>
    <row r="339" spans="1:16" ht="51">
      <c r="A339" s="1">
        <v>2015</v>
      </c>
      <c r="B339" s="54" t="s">
        <v>77</v>
      </c>
      <c r="C339" s="26" t="s">
        <v>755</v>
      </c>
      <c r="D339" s="56" t="s">
        <v>1980</v>
      </c>
      <c r="E339" s="56" t="s">
        <v>2666</v>
      </c>
      <c r="F339" s="117" t="s">
        <v>166</v>
      </c>
      <c r="G339" s="149" t="s">
        <v>2690</v>
      </c>
      <c r="H339" s="141">
        <v>42094</v>
      </c>
      <c r="I339" s="141">
        <v>42124</v>
      </c>
      <c r="J339" s="108">
        <v>4000</v>
      </c>
      <c r="K339" s="108">
        <v>0</v>
      </c>
      <c r="L339" s="3" t="s">
        <v>164</v>
      </c>
      <c r="M339" s="1" t="s">
        <v>168</v>
      </c>
      <c r="N339" s="1"/>
      <c r="O339" s="1" t="s">
        <v>181</v>
      </c>
      <c r="P339" s="1"/>
    </row>
    <row r="340" spans="1:16" s="1" customFormat="1" ht="51">
      <c r="A340" s="1">
        <v>2015</v>
      </c>
      <c r="B340" s="54" t="s">
        <v>78</v>
      </c>
      <c r="C340" s="26" t="s">
        <v>755</v>
      </c>
      <c r="D340" s="56" t="s">
        <v>1980</v>
      </c>
      <c r="E340" s="56" t="s">
        <v>2667</v>
      </c>
      <c r="F340" s="117" t="s">
        <v>167</v>
      </c>
      <c r="G340" s="149" t="s">
        <v>2690</v>
      </c>
      <c r="H340" s="141">
        <v>42094</v>
      </c>
      <c r="I340" s="141">
        <v>42124</v>
      </c>
      <c r="J340" s="110">
        <v>10500</v>
      </c>
      <c r="K340" s="110">
        <v>0</v>
      </c>
      <c r="L340" s="3" t="s">
        <v>165</v>
      </c>
      <c r="M340" s="1" t="s">
        <v>175</v>
      </c>
      <c r="O340" s="1" t="s">
        <v>181</v>
      </c>
    </row>
    <row r="341" spans="1:16" ht="51">
      <c r="A341" s="1">
        <v>2015</v>
      </c>
      <c r="B341" s="54" t="s">
        <v>82</v>
      </c>
      <c r="C341" s="1" t="s">
        <v>647</v>
      </c>
      <c r="D341" s="56" t="s">
        <v>1981</v>
      </c>
      <c r="E341" s="56" t="s">
        <v>2668</v>
      </c>
      <c r="F341" s="117" t="s">
        <v>2079</v>
      </c>
      <c r="G341" s="149" t="s">
        <v>2690</v>
      </c>
      <c r="H341" s="141">
        <v>42093</v>
      </c>
      <c r="I341" s="141">
        <v>42094</v>
      </c>
      <c r="J341" s="111">
        <v>1441.91</v>
      </c>
      <c r="K341" s="111">
        <v>1441.91</v>
      </c>
      <c r="L341" s="25" t="s">
        <v>1259</v>
      </c>
      <c r="M341" s="1" t="s">
        <v>185</v>
      </c>
      <c r="N341" s="1"/>
      <c r="O341" s="1" t="s">
        <v>286</v>
      </c>
      <c r="P341" s="1"/>
    </row>
    <row r="342" spans="1:16" ht="51">
      <c r="A342" s="1">
        <v>2015</v>
      </c>
      <c r="B342" s="54" t="s">
        <v>72</v>
      </c>
      <c r="C342" s="1" t="s">
        <v>647</v>
      </c>
      <c r="D342" s="56" t="s">
        <v>2080</v>
      </c>
      <c r="E342" s="56" t="s">
        <v>1811</v>
      </c>
      <c r="F342" s="117" t="s">
        <v>148</v>
      </c>
      <c r="G342" s="149" t="s">
        <v>2690</v>
      </c>
      <c r="H342" s="141">
        <v>42087</v>
      </c>
      <c r="I342" s="141">
        <v>42369</v>
      </c>
      <c r="J342" s="108">
        <v>1805.7</v>
      </c>
      <c r="K342" s="108">
        <v>1805.7</v>
      </c>
      <c r="L342" s="3" t="s">
        <v>1112</v>
      </c>
      <c r="M342" s="1" t="s">
        <v>2055</v>
      </c>
      <c r="N342" s="1"/>
      <c r="O342" s="1" t="s">
        <v>144</v>
      </c>
      <c r="P342" s="1"/>
    </row>
    <row r="343" spans="1:16" ht="51">
      <c r="A343" s="1">
        <v>2015</v>
      </c>
      <c r="B343" s="54" t="s">
        <v>71</v>
      </c>
      <c r="C343" s="1" t="s">
        <v>647</v>
      </c>
      <c r="D343" s="56" t="s">
        <v>2081</v>
      </c>
      <c r="E343" s="56" t="s">
        <v>1811</v>
      </c>
      <c r="F343" s="117" t="s">
        <v>132</v>
      </c>
      <c r="G343" s="149" t="s">
        <v>2690</v>
      </c>
      <c r="H343" s="141">
        <v>42073</v>
      </c>
      <c r="I343" s="141">
        <v>42076</v>
      </c>
      <c r="J343" s="110">
        <v>1237</v>
      </c>
      <c r="K343" s="110">
        <v>1237</v>
      </c>
      <c r="L343" s="3" t="s">
        <v>133</v>
      </c>
      <c r="M343" s="1" t="s">
        <v>134</v>
      </c>
      <c r="N343" s="1"/>
      <c r="O343" s="1" t="s">
        <v>134</v>
      </c>
      <c r="P343" s="1"/>
    </row>
    <row r="344" spans="1:16" s="114" customFormat="1" ht="51">
      <c r="A344" s="1">
        <v>2016</v>
      </c>
      <c r="B344" s="54" t="s">
        <v>1719</v>
      </c>
      <c r="C344" s="2" t="s">
        <v>755</v>
      </c>
      <c r="D344" s="55" t="s">
        <v>2082</v>
      </c>
      <c r="E344" s="55" t="s">
        <v>2219</v>
      </c>
      <c r="F344" s="153" t="s">
        <v>2687</v>
      </c>
      <c r="G344" s="122" t="s">
        <v>2690</v>
      </c>
      <c r="H344" s="141">
        <v>42008</v>
      </c>
      <c r="I344" s="141">
        <v>42034</v>
      </c>
      <c r="J344" s="111">
        <v>178.2</v>
      </c>
      <c r="K344" s="111">
        <v>0</v>
      </c>
      <c r="L344" s="4" t="s">
        <v>158</v>
      </c>
      <c r="M344" s="2" t="s">
        <v>1798</v>
      </c>
      <c r="N344" s="2"/>
      <c r="O344" s="2"/>
      <c r="P344" s="2"/>
    </row>
    <row r="345" spans="1:16" ht="51">
      <c r="A345" s="1">
        <v>2015</v>
      </c>
      <c r="B345" s="54" t="s">
        <v>826</v>
      </c>
      <c r="C345" s="1" t="s">
        <v>620</v>
      </c>
      <c r="D345" s="56" t="s">
        <v>2481</v>
      </c>
      <c r="E345" s="56" t="s">
        <v>2669</v>
      </c>
      <c r="F345" s="117" t="s">
        <v>931</v>
      </c>
      <c r="G345" s="117" t="s">
        <v>2690</v>
      </c>
      <c r="H345" s="141">
        <v>42005</v>
      </c>
      <c r="I345" s="141">
        <v>42369</v>
      </c>
      <c r="J345" s="108">
        <v>6000</v>
      </c>
      <c r="K345" s="108">
        <v>6000</v>
      </c>
      <c r="L345" s="3" t="s">
        <v>541</v>
      </c>
      <c r="M345" s="1" t="s">
        <v>621</v>
      </c>
      <c r="N345" s="1"/>
      <c r="O345" s="1" t="s">
        <v>621</v>
      </c>
      <c r="P345" s="1"/>
    </row>
    <row r="346" spans="1:16" ht="51">
      <c r="A346" s="1">
        <v>2015</v>
      </c>
      <c r="B346" s="54" t="s">
        <v>1705</v>
      </c>
      <c r="C346" s="81" t="s">
        <v>755</v>
      </c>
      <c r="D346" s="71" t="s">
        <v>2482</v>
      </c>
      <c r="E346" s="71" t="s">
        <v>2670</v>
      </c>
      <c r="F346" s="81" t="s">
        <v>1750</v>
      </c>
      <c r="G346" s="81" t="s">
        <v>2690</v>
      </c>
      <c r="H346" s="141">
        <v>42005</v>
      </c>
      <c r="I346" s="141">
        <v>42369</v>
      </c>
      <c r="J346" s="110">
        <v>1740</v>
      </c>
      <c r="K346" s="110">
        <v>0</v>
      </c>
      <c r="L346" s="82" t="s">
        <v>1751</v>
      </c>
      <c r="M346" s="81" t="s">
        <v>969</v>
      </c>
      <c r="N346" s="81"/>
      <c r="O346" s="81"/>
    </row>
    <row r="347" spans="1:16" ht="51">
      <c r="A347" s="1">
        <v>2015</v>
      </c>
      <c r="B347" s="54" t="s">
        <v>492</v>
      </c>
      <c r="C347" s="81" t="s">
        <v>376</v>
      </c>
      <c r="D347" s="71" t="s">
        <v>2083</v>
      </c>
      <c r="E347" s="71" t="s">
        <v>1531</v>
      </c>
      <c r="F347" s="81" t="s">
        <v>676</v>
      </c>
      <c r="G347" s="81" t="s">
        <v>2690</v>
      </c>
      <c r="H347" s="141">
        <v>42005</v>
      </c>
      <c r="I347" s="141">
        <v>42138</v>
      </c>
      <c r="J347" s="111">
        <v>260</v>
      </c>
      <c r="K347" s="111">
        <v>260</v>
      </c>
      <c r="L347" s="82" t="s">
        <v>677</v>
      </c>
      <c r="M347" s="81" t="s">
        <v>678</v>
      </c>
      <c r="N347" s="81"/>
      <c r="O347" s="81" t="s">
        <v>679</v>
      </c>
      <c r="P347" s="1"/>
    </row>
    <row r="348" spans="1:16" ht="76.5">
      <c r="A348" s="1">
        <v>2015</v>
      </c>
      <c r="B348" s="54" t="s">
        <v>1703</v>
      </c>
      <c r="C348" s="81" t="s">
        <v>304</v>
      </c>
      <c r="D348" s="71" t="s">
        <v>1925</v>
      </c>
      <c r="E348" s="71" t="s">
        <v>1769</v>
      </c>
      <c r="F348" s="81" t="s">
        <v>1746</v>
      </c>
      <c r="G348" s="81" t="s">
        <v>2690</v>
      </c>
      <c r="H348" s="141">
        <v>42005</v>
      </c>
      <c r="I348" s="141">
        <v>42735</v>
      </c>
      <c r="J348" s="108">
        <v>16006.4</v>
      </c>
      <c r="K348" s="108">
        <v>0</v>
      </c>
      <c r="L348" s="82" t="s">
        <v>1406</v>
      </c>
      <c r="M348" s="81" t="s">
        <v>1745</v>
      </c>
      <c r="N348" s="81"/>
      <c r="O348" s="81"/>
    </row>
    <row r="349" spans="1:16" ht="51">
      <c r="A349" s="52">
        <v>2015</v>
      </c>
      <c r="B349" s="116" t="s">
        <v>2302</v>
      </c>
      <c r="C349" s="80" t="s">
        <v>1154</v>
      </c>
      <c r="D349" s="69" t="s">
        <v>2616</v>
      </c>
      <c r="E349" s="83" t="s">
        <v>2617</v>
      </c>
      <c r="F349" s="71" t="s">
        <v>2309</v>
      </c>
      <c r="G349" s="139" t="s">
        <v>2691</v>
      </c>
      <c r="H349" s="141">
        <v>42052</v>
      </c>
      <c r="I349" s="141"/>
      <c r="J349" s="110">
        <v>119220</v>
      </c>
      <c r="K349" s="110">
        <v>0</v>
      </c>
      <c r="L349" s="79"/>
      <c r="M349" s="80"/>
      <c r="N349" s="81"/>
      <c r="O349" s="81"/>
      <c r="P349" s="117"/>
    </row>
    <row r="350" spans="1:16" ht="48" customHeight="1">
      <c r="A350" s="118">
        <v>2015</v>
      </c>
      <c r="B350" s="119" t="s">
        <v>2303</v>
      </c>
      <c r="C350" s="76" t="s">
        <v>4</v>
      </c>
      <c r="D350" s="76" t="s">
        <v>2323</v>
      </c>
      <c r="E350" s="77" t="s">
        <v>2324</v>
      </c>
      <c r="F350" s="78" t="s">
        <v>2310</v>
      </c>
      <c r="G350" s="139" t="s">
        <v>2689</v>
      </c>
      <c r="H350" s="141">
        <v>42170</v>
      </c>
      <c r="I350" s="141">
        <v>42262</v>
      </c>
      <c r="J350" s="111">
        <v>230631.14</v>
      </c>
      <c r="K350" s="111">
        <v>230631.14</v>
      </c>
      <c r="L350" s="79" t="s">
        <v>635</v>
      </c>
      <c r="M350" s="76" t="s">
        <v>2605</v>
      </c>
      <c r="N350" s="81"/>
      <c r="O350" s="2" t="s">
        <v>2598</v>
      </c>
      <c r="P350" s="117"/>
    </row>
    <row r="351" spans="1:16" ht="63.75">
      <c r="A351" s="118">
        <v>2015</v>
      </c>
      <c r="B351" s="119" t="s">
        <v>2304</v>
      </c>
      <c r="C351" s="76" t="s">
        <v>4</v>
      </c>
      <c r="D351" s="76" t="s">
        <v>2325</v>
      </c>
      <c r="E351" s="77" t="s">
        <v>2615</v>
      </c>
      <c r="F351" s="78" t="s">
        <v>2311</v>
      </c>
      <c r="G351" s="154" t="s">
        <v>2691</v>
      </c>
      <c r="H351" s="141">
        <v>42219</v>
      </c>
      <c r="I351" s="141">
        <v>42279</v>
      </c>
      <c r="J351" s="108">
        <v>106019.3</v>
      </c>
      <c r="K351" s="108">
        <f>915.11+11264.46+4100.69+91675</f>
        <v>107955.26</v>
      </c>
      <c r="L351" s="79" t="s">
        <v>1595</v>
      </c>
      <c r="M351" s="76" t="s">
        <v>2606</v>
      </c>
      <c r="N351" s="81"/>
      <c r="O351" s="2" t="s">
        <v>2599</v>
      </c>
      <c r="P351" s="120"/>
    </row>
    <row r="352" spans="1:16" ht="54.75" customHeight="1">
      <c r="A352" s="52">
        <v>2015</v>
      </c>
      <c r="B352" s="116" t="s">
        <v>2306</v>
      </c>
      <c r="C352" s="80" t="s">
        <v>4</v>
      </c>
      <c r="D352" s="69" t="s">
        <v>2326</v>
      </c>
      <c r="E352" s="83" t="s">
        <v>2319</v>
      </c>
      <c r="F352" s="71" t="s">
        <v>2312</v>
      </c>
      <c r="G352" s="139" t="s">
        <v>2691</v>
      </c>
      <c r="H352" s="141">
        <v>42290</v>
      </c>
      <c r="I352" s="141">
        <v>42379</v>
      </c>
      <c r="J352" s="110">
        <v>93045</v>
      </c>
      <c r="K352" s="110">
        <v>30</v>
      </c>
      <c r="L352" s="79" t="s">
        <v>2610</v>
      </c>
      <c r="M352" s="80" t="s">
        <v>2609</v>
      </c>
      <c r="N352" s="81"/>
      <c r="O352" s="81" t="s">
        <v>2611</v>
      </c>
    </row>
    <row r="353" spans="1:15" ht="39.75" customHeight="1">
      <c r="A353" s="52">
        <v>2015</v>
      </c>
      <c r="B353" s="116" t="s">
        <v>2305</v>
      </c>
      <c r="C353" s="12" t="s">
        <v>1149</v>
      </c>
      <c r="D353" s="52" t="s">
        <v>2327</v>
      </c>
      <c r="E353" s="6" t="s">
        <v>2322</v>
      </c>
      <c r="F353" s="68" t="s">
        <v>2313</v>
      </c>
      <c r="G353" s="139" t="s">
        <v>2689</v>
      </c>
      <c r="H353" s="141">
        <v>42240</v>
      </c>
      <c r="I353" s="141">
        <v>42265</v>
      </c>
      <c r="J353" s="111">
        <v>183196.72</v>
      </c>
      <c r="K353" s="111">
        <v>183196.72</v>
      </c>
      <c r="L353" s="64" t="s">
        <v>542</v>
      </c>
      <c r="M353" s="60" t="s">
        <v>2321</v>
      </c>
      <c r="O353" s="2" t="s">
        <v>2612</v>
      </c>
    </row>
    <row r="354" spans="1:15" ht="51">
      <c r="A354" s="52">
        <v>2015</v>
      </c>
      <c r="B354" s="116" t="s">
        <v>2307</v>
      </c>
      <c r="C354" s="12" t="s">
        <v>1149</v>
      </c>
      <c r="D354" s="52" t="s">
        <v>2328</v>
      </c>
      <c r="E354" s="6" t="s">
        <v>2320</v>
      </c>
      <c r="F354" s="68" t="s">
        <v>2314</v>
      </c>
      <c r="G354" s="149" t="s">
        <v>2691</v>
      </c>
      <c r="H354" s="141">
        <v>42276</v>
      </c>
      <c r="I354" s="141">
        <v>42642</v>
      </c>
      <c r="J354" s="108">
        <v>159219.57</v>
      </c>
      <c r="K354" s="108">
        <f>36971.72</f>
        <v>36971.72</v>
      </c>
      <c r="L354" s="64" t="s">
        <v>731</v>
      </c>
      <c r="M354" s="60" t="s">
        <v>2607</v>
      </c>
      <c r="O354" s="2" t="s">
        <v>2608</v>
      </c>
    </row>
    <row r="355" spans="1:15" ht="76.5">
      <c r="A355" s="52">
        <v>2015</v>
      </c>
      <c r="B355" s="121">
        <v>6386020669</v>
      </c>
      <c r="C355" s="12" t="s">
        <v>4</v>
      </c>
      <c r="D355" s="52" t="s">
        <v>2329</v>
      </c>
      <c r="E355" s="61" t="s">
        <v>2671</v>
      </c>
      <c r="F355" s="68" t="s">
        <v>2315</v>
      </c>
      <c r="G355" s="139" t="s">
        <v>2691</v>
      </c>
      <c r="H355" s="141">
        <v>42278</v>
      </c>
      <c r="I355" s="141">
        <v>43374</v>
      </c>
      <c r="J355" s="110">
        <v>202009.33</v>
      </c>
      <c r="K355" s="110">
        <v>0</v>
      </c>
      <c r="L355" s="64" t="s">
        <v>745</v>
      </c>
      <c r="M355" s="60" t="s">
        <v>723</v>
      </c>
      <c r="O355" s="122" t="s">
        <v>2604</v>
      </c>
    </row>
    <row r="356" spans="1:15" ht="51">
      <c r="A356" s="52">
        <v>2015</v>
      </c>
      <c r="B356" s="116" t="s">
        <v>1483</v>
      </c>
      <c r="C356" s="12" t="s">
        <v>1154</v>
      </c>
      <c r="D356" s="52" t="s">
        <v>2330</v>
      </c>
      <c r="E356" s="6" t="s">
        <v>2331</v>
      </c>
      <c r="F356" s="68" t="s">
        <v>2316</v>
      </c>
      <c r="G356" s="149" t="s">
        <v>2691</v>
      </c>
      <c r="H356" s="141">
        <v>42269</v>
      </c>
      <c r="I356" s="141">
        <v>43343</v>
      </c>
      <c r="J356" s="111">
        <v>140953.32</v>
      </c>
      <c r="K356" s="111">
        <v>5394.32</v>
      </c>
      <c r="L356" s="62" t="s">
        <v>1390</v>
      </c>
      <c r="M356" s="60" t="s">
        <v>705</v>
      </c>
      <c r="O356" s="122" t="s">
        <v>705</v>
      </c>
    </row>
    <row r="357" spans="1:15" ht="51">
      <c r="A357" s="52">
        <v>2015</v>
      </c>
      <c r="B357" s="121">
        <v>6460254240</v>
      </c>
      <c r="C357" s="17" t="s">
        <v>4</v>
      </c>
      <c r="D357" s="50" t="s">
        <v>2613</v>
      </c>
      <c r="E357" s="61" t="s">
        <v>2614</v>
      </c>
      <c r="F357" s="67" t="s">
        <v>2317</v>
      </c>
      <c r="G357" s="149" t="s">
        <v>2691</v>
      </c>
      <c r="H357" s="141">
        <v>42312</v>
      </c>
      <c r="I357" s="141">
        <v>42369</v>
      </c>
      <c r="J357" s="108">
        <v>75000</v>
      </c>
      <c r="K357" s="108">
        <v>63235.45</v>
      </c>
      <c r="L357" s="64" t="s">
        <v>2602</v>
      </c>
      <c r="M357" s="17" t="s">
        <v>2589</v>
      </c>
      <c r="O357" s="84" t="s">
        <v>2686</v>
      </c>
    </row>
    <row r="358" spans="1:15" ht="102">
      <c r="A358" s="52">
        <v>2015</v>
      </c>
      <c r="B358" s="121">
        <v>6496422905</v>
      </c>
      <c r="C358" s="17" t="s">
        <v>4</v>
      </c>
      <c r="D358" s="50" t="s">
        <v>2590</v>
      </c>
      <c r="E358" s="61" t="s">
        <v>2591</v>
      </c>
      <c r="F358" s="67" t="s">
        <v>2318</v>
      </c>
      <c r="G358" s="139" t="s">
        <v>2689</v>
      </c>
      <c r="H358" s="141">
        <v>42339</v>
      </c>
      <c r="I358" s="141">
        <v>42601</v>
      </c>
      <c r="J358" s="110">
        <v>300000</v>
      </c>
      <c r="K358" s="110">
        <v>0</v>
      </c>
      <c r="L358" s="13" t="s">
        <v>2593</v>
      </c>
      <c r="M358" s="65" t="s">
        <v>2592</v>
      </c>
      <c r="O358" s="81" t="s">
        <v>2600</v>
      </c>
    </row>
    <row r="359" spans="1:15" ht="36" customHeight="1">
      <c r="A359" s="52">
        <v>2015</v>
      </c>
      <c r="B359" s="116" t="s">
        <v>2308</v>
      </c>
      <c r="C359" s="17" t="s">
        <v>1149</v>
      </c>
      <c r="D359" s="50" t="s">
        <v>2595</v>
      </c>
      <c r="E359" s="61" t="s">
        <v>2628</v>
      </c>
      <c r="F359" s="71" t="s">
        <v>2594</v>
      </c>
      <c r="G359" s="149" t="s">
        <v>2691</v>
      </c>
      <c r="H359" s="141">
        <v>42384</v>
      </c>
      <c r="I359" s="141">
        <v>43115</v>
      </c>
      <c r="J359" s="111">
        <v>153200</v>
      </c>
      <c r="K359" s="111">
        <v>0</v>
      </c>
      <c r="L359" s="64" t="s">
        <v>2601</v>
      </c>
      <c r="M359" s="17" t="s">
        <v>1620</v>
      </c>
      <c r="O359" s="26" t="s">
        <v>2603</v>
      </c>
    </row>
    <row r="360" spans="1:15" ht="51">
      <c r="A360" s="72">
        <v>2015</v>
      </c>
      <c r="B360" s="123" t="s">
        <v>192</v>
      </c>
      <c r="C360" s="12" t="s">
        <v>1154</v>
      </c>
      <c r="D360" s="69" t="s">
        <v>2398</v>
      </c>
      <c r="E360" s="66" t="s">
        <v>2470</v>
      </c>
      <c r="F360" s="71" t="s">
        <v>2332</v>
      </c>
      <c r="G360" s="7" t="s">
        <v>2690</v>
      </c>
      <c r="H360" s="85">
        <v>42096</v>
      </c>
      <c r="I360" s="85">
        <v>42124</v>
      </c>
      <c r="J360" s="108">
        <v>3806.4</v>
      </c>
      <c r="K360" s="108">
        <v>3806.4</v>
      </c>
      <c r="L360" s="33" t="s">
        <v>225</v>
      </c>
      <c r="M360" s="39" t="s">
        <v>224</v>
      </c>
    </row>
    <row r="361" spans="1:15" ht="51">
      <c r="A361" s="72">
        <v>2015</v>
      </c>
      <c r="B361" s="123" t="s">
        <v>193</v>
      </c>
      <c r="C361" s="12" t="s">
        <v>1154</v>
      </c>
      <c r="D361" s="69" t="s">
        <v>2399</v>
      </c>
      <c r="E361" s="66" t="s">
        <v>383</v>
      </c>
      <c r="F361" s="71" t="s">
        <v>227</v>
      </c>
      <c r="G361" s="7" t="s">
        <v>2690</v>
      </c>
      <c r="H361" s="85">
        <v>42106</v>
      </c>
      <c r="I361" s="85">
        <v>42119</v>
      </c>
      <c r="J361" s="110">
        <v>667</v>
      </c>
      <c r="K361" s="110">
        <v>667</v>
      </c>
      <c r="L361" s="33" t="s">
        <v>2353</v>
      </c>
      <c r="M361" s="39" t="s">
        <v>226</v>
      </c>
    </row>
    <row r="362" spans="1:15" ht="51">
      <c r="A362" s="72">
        <v>2015</v>
      </c>
      <c r="B362" s="123" t="s">
        <v>194</v>
      </c>
      <c r="C362" s="12" t="s">
        <v>1154</v>
      </c>
      <c r="D362" s="69" t="s">
        <v>2400</v>
      </c>
      <c r="E362" s="66" t="s">
        <v>2333</v>
      </c>
      <c r="F362" s="71" t="s">
        <v>288</v>
      </c>
      <c r="G362" s="7" t="s">
        <v>2690</v>
      </c>
      <c r="H362" s="85">
        <v>42095</v>
      </c>
      <c r="I362" s="85">
        <v>42185</v>
      </c>
      <c r="J362" s="111">
        <v>25666.67</v>
      </c>
      <c r="K362" s="111">
        <v>25666.67</v>
      </c>
      <c r="L362" s="33" t="s">
        <v>1390</v>
      </c>
      <c r="M362" s="39" t="s">
        <v>287</v>
      </c>
    </row>
    <row r="363" spans="1:15" ht="51">
      <c r="A363" s="72">
        <v>2015</v>
      </c>
      <c r="B363" s="123" t="s">
        <v>195</v>
      </c>
      <c r="C363" s="12" t="s">
        <v>1154</v>
      </c>
      <c r="D363" s="69" t="s">
        <v>2401</v>
      </c>
      <c r="E363" s="66" t="s">
        <v>2101</v>
      </c>
      <c r="F363" s="74" t="s">
        <v>319</v>
      </c>
      <c r="G363" s="7" t="s">
        <v>2690</v>
      </c>
      <c r="H363" s="85">
        <v>42109</v>
      </c>
      <c r="I363" s="85">
        <v>42124</v>
      </c>
      <c r="J363" s="108">
        <v>3164.44</v>
      </c>
      <c r="K363" s="108">
        <v>2793.37</v>
      </c>
      <c r="L363" s="33" t="s">
        <v>2352</v>
      </c>
      <c r="M363" s="40" t="s">
        <v>289</v>
      </c>
    </row>
    <row r="364" spans="1:15" ht="51">
      <c r="A364" s="72">
        <v>2015</v>
      </c>
      <c r="B364" s="123" t="s">
        <v>196</v>
      </c>
      <c r="C364" s="12" t="s">
        <v>1154</v>
      </c>
      <c r="D364" s="69" t="s">
        <v>2401</v>
      </c>
      <c r="E364" s="66" t="s">
        <v>2102</v>
      </c>
      <c r="F364" s="74" t="s">
        <v>319</v>
      </c>
      <c r="G364" s="7" t="s">
        <v>2690</v>
      </c>
      <c r="H364" s="85">
        <v>42109</v>
      </c>
      <c r="I364" s="85">
        <v>42124</v>
      </c>
      <c r="J364" s="110">
        <v>1464</v>
      </c>
      <c r="K364" s="110">
        <v>0</v>
      </c>
      <c r="L364" s="33" t="s">
        <v>2354</v>
      </c>
      <c r="M364" s="41" t="s">
        <v>290</v>
      </c>
    </row>
    <row r="365" spans="1:15" ht="51">
      <c r="A365" s="72">
        <v>2015</v>
      </c>
      <c r="B365" s="123" t="s">
        <v>197</v>
      </c>
      <c r="C365" s="12" t="s">
        <v>1154</v>
      </c>
      <c r="D365" s="69" t="s">
        <v>2402</v>
      </c>
      <c r="E365" s="66" t="s">
        <v>1850</v>
      </c>
      <c r="F365" s="71" t="s">
        <v>338</v>
      </c>
      <c r="G365" s="7" t="s">
        <v>2690</v>
      </c>
      <c r="H365" s="85">
        <v>42117</v>
      </c>
      <c r="I365" s="85">
        <v>42124</v>
      </c>
      <c r="J365" s="111">
        <v>140</v>
      </c>
      <c r="K365" s="111">
        <v>140</v>
      </c>
      <c r="L365" s="33" t="s">
        <v>2349</v>
      </c>
      <c r="M365" s="41" t="s">
        <v>339</v>
      </c>
    </row>
    <row r="366" spans="1:15" ht="51">
      <c r="A366" s="72">
        <v>2015</v>
      </c>
      <c r="B366" s="123" t="s">
        <v>198</v>
      </c>
      <c r="C366" s="12" t="s">
        <v>1154</v>
      </c>
      <c r="D366" s="69" t="s">
        <v>2618</v>
      </c>
      <c r="E366" s="66" t="s">
        <v>2393</v>
      </c>
      <c r="F366" s="71" t="s">
        <v>372</v>
      </c>
      <c r="G366" s="7" t="s">
        <v>2690</v>
      </c>
      <c r="H366" s="85">
        <v>42005</v>
      </c>
      <c r="I366" s="85">
        <v>42185</v>
      </c>
      <c r="J366" s="108">
        <v>2500</v>
      </c>
      <c r="K366" s="108">
        <v>1890.42</v>
      </c>
      <c r="L366" s="33" t="s">
        <v>2355</v>
      </c>
      <c r="M366" s="41" t="s">
        <v>373</v>
      </c>
    </row>
    <row r="367" spans="1:15" ht="51">
      <c r="A367" s="72">
        <v>2015</v>
      </c>
      <c r="B367" s="123" t="s">
        <v>199</v>
      </c>
      <c r="C367" s="12" t="s">
        <v>1154</v>
      </c>
      <c r="D367" s="69" t="s">
        <v>2403</v>
      </c>
      <c r="E367" s="66" t="s">
        <v>2392</v>
      </c>
      <c r="F367" s="71" t="s">
        <v>462</v>
      </c>
      <c r="G367" s="7" t="s">
        <v>2690</v>
      </c>
      <c r="H367" s="85">
        <v>42005</v>
      </c>
      <c r="I367" s="85">
        <v>42369</v>
      </c>
      <c r="J367" s="110">
        <v>6000</v>
      </c>
      <c r="K367" s="110">
        <v>6000</v>
      </c>
      <c r="L367" s="33" t="s">
        <v>2356</v>
      </c>
      <c r="M367" s="41" t="s">
        <v>463</v>
      </c>
    </row>
    <row r="368" spans="1:15" ht="51">
      <c r="A368" s="72">
        <v>2015</v>
      </c>
      <c r="B368" s="123" t="s">
        <v>200</v>
      </c>
      <c r="C368" s="12" t="s">
        <v>1154</v>
      </c>
      <c r="D368" s="69" t="s">
        <v>2403</v>
      </c>
      <c r="E368" s="66" t="s">
        <v>2394</v>
      </c>
      <c r="F368" s="71" t="s">
        <v>464</v>
      </c>
      <c r="G368" s="7" t="s">
        <v>2690</v>
      </c>
      <c r="H368" s="85">
        <v>42005</v>
      </c>
      <c r="I368" s="85">
        <v>42369</v>
      </c>
      <c r="J368" s="111">
        <v>2500</v>
      </c>
      <c r="K368" s="111">
        <v>1309</v>
      </c>
      <c r="L368" s="33">
        <v>80014070355</v>
      </c>
      <c r="M368" s="41" t="s">
        <v>465</v>
      </c>
    </row>
    <row r="369" spans="1:13" ht="51">
      <c r="A369" s="72">
        <v>2015</v>
      </c>
      <c r="B369" s="123" t="s">
        <v>201</v>
      </c>
      <c r="C369" s="12" t="s">
        <v>1154</v>
      </c>
      <c r="D369" s="69" t="s">
        <v>2404</v>
      </c>
      <c r="E369" s="66" t="s">
        <v>2103</v>
      </c>
      <c r="F369" s="71" t="s">
        <v>552</v>
      </c>
      <c r="G369" s="7" t="s">
        <v>2690</v>
      </c>
      <c r="H369" s="85">
        <v>42130</v>
      </c>
      <c r="I369" s="85">
        <v>42369</v>
      </c>
      <c r="J369" s="108">
        <v>600</v>
      </c>
      <c r="K369" s="108">
        <v>600</v>
      </c>
      <c r="L369" s="33" t="s">
        <v>1525</v>
      </c>
      <c r="M369" s="41" t="s">
        <v>553</v>
      </c>
    </row>
    <row r="370" spans="1:13" ht="51">
      <c r="A370" s="72">
        <v>2015</v>
      </c>
      <c r="B370" s="123" t="s">
        <v>202</v>
      </c>
      <c r="C370" s="12" t="s">
        <v>1154</v>
      </c>
      <c r="D370" s="69" t="s">
        <v>2405</v>
      </c>
      <c r="E370" s="66" t="s">
        <v>2389</v>
      </c>
      <c r="F370" s="71" t="s">
        <v>320</v>
      </c>
      <c r="G370" s="7" t="s">
        <v>2690</v>
      </c>
      <c r="H370" s="85">
        <v>42130</v>
      </c>
      <c r="I370" s="85">
        <v>42154</v>
      </c>
      <c r="J370" s="110">
        <v>290</v>
      </c>
      <c r="K370" s="110">
        <v>290</v>
      </c>
      <c r="L370" s="33" t="s">
        <v>2354</v>
      </c>
      <c r="M370" s="41" t="s">
        <v>290</v>
      </c>
    </row>
    <row r="371" spans="1:13" ht="51">
      <c r="A371" s="72">
        <v>2015</v>
      </c>
      <c r="B371" s="123" t="s">
        <v>203</v>
      </c>
      <c r="C371" s="12" t="s">
        <v>1154</v>
      </c>
      <c r="D371" s="69" t="s">
        <v>2406</v>
      </c>
      <c r="E371" s="66" t="s">
        <v>2104</v>
      </c>
      <c r="F371" s="71" t="s">
        <v>557</v>
      </c>
      <c r="G371" s="19" t="s">
        <v>2690</v>
      </c>
      <c r="H371" s="85">
        <v>42130</v>
      </c>
      <c r="I371" s="85">
        <v>42154</v>
      </c>
      <c r="J371" s="111">
        <v>5002</v>
      </c>
      <c r="K371" s="111">
        <v>5002</v>
      </c>
      <c r="L371" s="34" t="s">
        <v>2357</v>
      </c>
      <c r="M371" s="41" t="s">
        <v>558</v>
      </c>
    </row>
    <row r="372" spans="1:13" ht="51">
      <c r="A372" s="72">
        <v>2015</v>
      </c>
      <c r="B372" s="123" t="s">
        <v>204</v>
      </c>
      <c r="C372" s="12" t="s">
        <v>1154</v>
      </c>
      <c r="D372" s="69" t="s">
        <v>2407</v>
      </c>
      <c r="E372" s="70" t="s">
        <v>2390</v>
      </c>
      <c r="F372" s="71" t="s">
        <v>575</v>
      </c>
      <c r="G372" s="7" t="s">
        <v>2690</v>
      </c>
      <c r="H372" s="85">
        <v>42135</v>
      </c>
      <c r="I372" s="85">
        <v>42369</v>
      </c>
      <c r="J372" s="108">
        <v>4500</v>
      </c>
      <c r="K372" s="108">
        <v>4500</v>
      </c>
      <c r="L372" s="35" t="s">
        <v>2358</v>
      </c>
      <c r="M372" s="42" t="s">
        <v>609</v>
      </c>
    </row>
    <row r="373" spans="1:13" ht="51">
      <c r="A373" s="72">
        <v>2015</v>
      </c>
      <c r="B373" s="123" t="s">
        <v>205</v>
      </c>
      <c r="C373" s="12" t="s">
        <v>1154</v>
      </c>
      <c r="D373" s="69" t="s">
        <v>2407</v>
      </c>
      <c r="E373" s="70" t="s">
        <v>574</v>
      </c>
      <c r="F373" s="71" t="s">
        <v>576</v>
      </c>
      <c r="G373" s="7" t="s">
        <v>2690</v>
      </c>
      <c r="H373" s="85">
        <v>42135</v>
      </c>
      <c r="I373" s="85">
        <v>42369</v>
      </c>
      <c r="J373" s="110">
        <v>770</v>
      </c>
      <c r="K373" s="110">
        <v>770</v>
      </c>
      <c r="L373" s="35" t="s">
        <v>1678</v>
      </c>
      <c r="M373" s="42" t="s">
        <v>610</v>
      </c>
    </row>
    <row r="374" spans="1:13" ht="51">
      <c r="A374" s="72">
        <v>2015</v>
      </c>
      <c r="B374" s="123" t="s">
        <v>206</v>
      </c>
      <c r="C374" s="12" t="s">
        <v>1154</v>
      </c>
      <c r="D374" s="69" t="s">
        <v>2407</v>
      </c>
      <c r="E374" s="70" t="s">
        <v>2390</v>
      </c>
      <c r="F374" s="71" t="s">
        <v>605</v>
      </c>
      <c r="G374" s="7" t="s">
        <v>2690</v>
      </c>
      <c r="H374" s="85">
        <v>42135</v>
      </c>
      <c r="I374" s="85">
        <v>42369</v>
      </c>
      <c r="J374" s="111">
        <v>3350</v>
      </c>
      <c r="K374" s="111">
        <v>3350</v>
      </c>
      <c r="L374" s="35">
        <v>12811210157</v>
      </c>
      <c r="M374" s="42" t="s">
        <v>611</v>
      </c>
    </row>
    <row r="375" spans="1:13" ht="51">
      <c r="A375" s="72">
        <v>2015</v>
      </c>
      <c r="B375" s="123" t="s">
        <v>207</v>
      </c>
      <c r="C375" s="12" t="s">
        <v>1154</v>
      </c>
      <c r="D375" s="69" t="s">
        <v>2407</v>
      </c>
      <c r="E375" s="70" t="s">
        <v>2390</v>
      </c>
      <c r="F375" s="71" t="s">
        <v>606</v>
      </c>
      <c r="G375" s="7" t="s">
        <v>2690</v>
      </c>
      <c r="H375" s="85">
        <v>42135</v>
      </c>
      <c r="I375" s="85">
        <v>42369</v>
      </c>
      <c r="J375" s="108">
        <v>4000</v>
      </c>
      <c r="K375" s="108">
        <v>4000</v>
      </c>
      <c r="L375" s="35" t="s">
        <v>1525</v>
      </c>
      <c r="M375" s="43" t="s">
        <v>612</v>
      </c>
    </row>
    <row r="376" spans="1:13" ht="51">
      <c r="A376" s="72">
        <v>2015</v>
      </c>
      <c r="B376" s="123" t="s">
        <v>208</v>
      </c>
      <c r="C376" s="12" t="s">
        <v>1154</v>
      </c>
      <c r="D376" s="69" t="s">
        <v>2407</v>
      </c>
      <c r="E376" s="70" t="s">
        <v>2395</v>
      </c>
      <c r="F376" s="71" t="s">
        <v>607</v>
      </c>
      <c r="G376" s="7" t="s">
        <v>2690</v>
      </c>
      <c r="H376" s="85">
        <v>42135</v>
      </c>
      <c r="I376" s="85">
        <v>42369</v>
      </c>
      <c r="J376" s="110">
        <v>2000</v>
      </c>
      <c r="K376" s="110">
        <v>2000</v>
      </c>
      <c r="L376" s="35" t="s">
        <v>2359</v>
      </c>
      <c r="M376" s="42" t="s">
        <v>613</v>
      </c>
    </row>
    <row r="377" spans="1:13" ht="51">
      <c r="A377" s="72">
        <v>2015</v>
      </c>
      <c r="B377" s="123" t="s">
        <v>209</v>
      </c>
      <c r="C377" s="12" t="s">
        <v>1154</v>
      </c>
      <c r="D377" s="69" t="s">
        <v>2407</v>
      </c>
      <c r="E377" s="70" t="s">
        <v>2395</v>
      </c>
      <c r="F377" s="71" t="s">
        <v>608</v>
      </c>
      <c r="G377" s="7" t="s">
        <v>2690</v>
      </c>
      <c r="H377" s="85">
        <v>42135</v>
      </c>
      <c r="I377" s="85">
        <v>42369</v>
      </c>
      <c r="J377" s="111">
        <v>300</v>
      </c>
      <c r="K377" s="111">
        <v>300</v>
      </c>
      <c r="L377" s="35" t="s">
        <v>2360</v>
      </c>
      <c r="M377" s="42" t="s">
        <v>614</v>
      </c>
    </row>
    <row r="378" spans="1:13" ht="51">
      <c r="A378" s="72">
        <v>2015</v>
      </c>
      <c r="B378" s="123" t="s">
        <v>210</v>
      </c>
      <c r="C378" s="12" t="s">
        <v>1154</v>
      </c>
      <c r="D378" s="69" t="s">
        <v>2408</v>
      </c>
      <c r="E378" s="70" t="s">
        <v>2396</v>
      </c>
      <c r="F378" s="71" t="s">
        <v>615</v>
      </c>
      <c r="G378" s="7" t="s">
        <v>2690</v>
      </c>
      <c r="H378" s="85">
        <v>42136</v>
      </c>
      <c r="I378" s="85">
        <v>42155</v>
      </c>
      <c r="J378" s="108">
        <v>270</v>
      </c>
      <c r="K378" s="108">
        <v>270</v>
      </c>
      <c r="L378" s="33" t="s">
        <v>2361</v>
      </c>
      <c r="M378" s="44" t="s">
        <v>616</v>
      </c>
    </row>
    <row r="379" spans="1:13" ht="51">
      <c r="A379" s="72">
        <v>2015</v>
      </c>
      <c r="B379" s="123" t="s">
        <v>211</v>
      </c>
      <c r="C379" s="12" t="s">
        <v>1154</v>
      </c>
      <c r="D379" s="69" t="s">
        <v>2409</v>
      </c>
      <c r="E379" s="70" t="s">
        <v>2397</v>
      </c>
      <c r="F379" s="71" t="s">
        <v>617</v>
      </c>
      <c r="G379" s="7" t="s">
        <v>2690</v>
      </c>
      <c r="H379" s="85">
        <v>42136</v>
      </c>
      <c r="I379" s="85">
        <v>42369</v>
      </c>
      <c r="J379" s="110">
        <v>2476.6</v>
      </c>
      <c r="K379" s="110">
        <v>0</v>
      </c>
      <c r="L379" s="33" t="s">
        <v>2362</v>
      </c>
      <c r="M379" s="44" t="s">
        <v>553</v>
      </c>
    </row>
    <row r="380" spans="1:13" ht="51">
      <c r="A380" s="72">
        <v>2015</v>
      </c>
      <c r="B380" s="123" t="s">
        <v>212</v>
      </c>
      <c r="C380" s="12" t="s">
        <v>1154</v>
      </c>
      <c r="D380" s="69" t="s">
        <v>2402</v>
      </c>
      <c r="E380" s="70" t="s">
        <v>1850</v>
      </c>
      <c r="F380" s="71" t="s">
        <v>618</v>
      </c>
      <c r="G380" s="7" t="s">
        <v>2690</v>
      </c>
      <c r="H380" s="85">
        <v>42136</v>
      </c>
      <c r="I380" s="85">
        <v>42369</v>
      </c>
      <c r="J380" s="111">
        <v>8606</v>
      </c>
      <c r="K380" s="111">
        <v>8606</v>
      </c>
      <c r="L380" s="33" t="s">
        <v>1287</v>
      </c>
      <c r="M380" s="44" t="s">
        <v>619</v>
      </c>
    </row>
    <row r="381" spans="1:13" ht="51">
      <c r="A381" s="72">
        <v>2015</v>
      </c>
      <c r="B381" s="123" t="s">
        <v>213</v>
      </c>
      <c r="C381" s="12" t="s">
        <v>1154</v>
      </c>
      <c r="D381" s="69" t="s">
        <v>2410</v>
      </c>
      <c r="E381" s="70" t="s">
        <v>2105</v>
      </c>
      <c r="F381" s="71" t="s">
        <v>321</v>
      </c>
      <c r="G381" s="7" t="s">
        <v>2690</v>
      </c>
      <c r="H381" s="85">
        <v>42138</v>
      </c>
      <c r="I381" s="85">
        <v>42369</v>
      </c>
      <c r="J381" s="108">
        <v>2683.91</v>
      </c>
      <c r="K381" s="108">
        <v>2683.91</v>
      </c>
      <c r="L381" s="33" t="s">
        <v>129</v>
      </c>
      <c r="M381" s="44" t="s">
        <v>675</v>
      </c>
    </row>
    <row r="382" spans="1:13" ht="51">
      <c r="A382" s="72">
        <v>2015</v>
      </c>
      <c r="B382" s="123" t="s">
        <v>214</v>
      </c>
      <c r="C382" s="12" t="s">
        <v>1154</v>
      </c>
      <c r="D382" s="69" t="s">
        <v>2411</v>
      </c>
      <c r="E382" s="66" t="s">
        <v>2387</v>
      </c>
      <c r="F382" s="71" t="s">
        <v>707</v>
      </c>
      <c r="G382" s="7" t="s">
        <v>2690</v>
      </c>
      <c r="H382" s="85">
        <v>42139</v>
      </c>
      <c r="I382" s="85">
        <v>42154</v>
      </c>
      <c r="J382" s="108">
        <v>785.25</v>
      </c>
      <c r="K382" s="108">
        <v>785.25</v>
      </c>
      <c r="L382" s="36" t="s">
        <v>2373</v>
      </c>
      <c r="M382" s="44" t="s">
        <v>2388</v>
      </c>
    </row>
    <row r="383" spans="1:13" ht="51">
      <c r="A383" s="72">
        <v>2015</v>
      </c>
      <c r="B383" s="123" t="s">
        <v>215</v>
      </c>
      <c r="C383" s="12" t="s">
        <v>1154</v>
      </c>
      <c r="D383" s="69" t="s">
        <v>2412</v>
      </c>
      <c r="E383" s="70" t="s">
        <v>2106</v>
      </c>
      <c r="F383" s="71" t="s">
        <v>709</v>
      </c>
      <c r="G383" s="7" t="s">
        <v>2690</v>
      </c>
      <c r="H383" s="85">
        <v>42202</v>
      </c>
      <c r="I383" s="85">
        <v>44029</v>
      </c>
      <c r="J383" s="135">
        <v>8000</v>
      </c>
      <c r="K383" s="135">
        <v>8000</v>
      </c>
      <c r="L383" s="36" t="s">
        <v>2363</v>
      </c>
      <c r="M383" s="44" t="s">
        <v>322</v>
      </c>
    </row>
    <row r="384" spans="1:13" ht="64.5">
      <c r="A384" s="72">
        <v>2015</v>
      </c>
      <c r="B384" s="123" t="s">
        <v>216</v>
      </c>
      <c r="C384" s="12" t="s">
        <v>1154</v>
      </c>
      <c r="D384" s="69" t="s">
        <v>2413</v>
      </c>
      <c r="E384" s="70" t="s">
        <v>2107</v>
      </c>
      <c r="F384" s="71" t="s">
        <v>720</v>
      </c>
      <c r="G384" s="7" t="s">
        <v>2690</v>
      </c>
      <c r="H384" s="85">
        <v>42151</v>
      </c>
      <c r="I384" s="85">
        <v>42369</v>
      </c>
      <c r="J384" s="108">
        <v>27000</v>
      </c>
      <c r="K384" s="108">
        <v>9512.91</v>
      </c>
      <c r="L384" s="57" t="s">
        <v>2473</v>
      </c>
      <c r="M384" s="45" t="s">
        <v>732</v>
      </c>
    </row>
    <row r="385" spans="1:13" ht="51">
      <c r="A385" s="72">
        <v>2015</v>
      </c>
      <c r="B385" s="123" t="s">
        <v>217</v>
      </c>
      <c r="C385" s="12" t="s">
        <v>1154</v>
      </c>
      <c r="D385" s="69" t="s">
        <v>889</v>
      </c>
      <c r="E385" s="66" t="s">
        <v>2108</v>
      </c>
      <c r="F385" s="71" t="s">
        <v>890</v>
      </c>
      <c r="G385" s="7" t="s">
        <v>2690</v>
      </c>
      <c r="H385" s="85">
        <v>42165</v>
      </c>
      <c r="I385" s="85">
        <v>42369</v>
      </c>
      <c r="J385" s="110">
        <v>79.3</v>
      </c>
      <c r="K385" s="110">
        <v>0</v>
      </c>
      <c r="L385" s="33" t="s">
        <v>128</v>
      </c>
      <c r="M385" s="44" t="s">
        <v>891</v>
      </c>
    </row>
    <row r="386" spans="1:13" ht="51">
      <c r="A386" s="72">
        <v>2015</v>
      </c>
      <c r="B386" s="123" t="s">
        <v>218</v>
      </c>
      <c r="C386" s="12" t="s">
        <v>1154</v>
      </c>
      <c r="D386" s="69" t="s">
        <v>892</v>
      </c>
      <c r="E386" s="70" t="s">
        <v>2109</v>
      </c>
      <c r="F386" s="71" t="s">
        <v>893</v>
      </c>
      <c r="G386" s="7" t="s">
        <v>2690</v>
      </c>
      <c r="H386" s="85">
        <v>42165</v>
      </c>
      <c r="I386" s="85">
        <v>42369</v>
      </c>
      <c r="J386" s="111">
        <v>496.04</v>
      </c>
      <c r="K386" s="111">
        <v>0</v>
      </c>
      <c r="L386" s="33" t="s">
        <v>1287</v>
      </c>
      <c r="M386" s="44" t="s">
        <v>894</v>
      </c>
    </row>
    <row r="387" spans="1:13" ht="51">
      <c r="A387" s="72">
        <v>2015</v>
      </c>
      <c r="B387" s="123" t="s">
        <v>219</v>
      </c>
      <c r="C387" s="12" t="s">
        <v>1154</v>
      </c>
      <c r="D387" s="69" t="s">
        <v>2414</v>
      </c>
      <c r="E387" s="70" t="s">
        <v>2110</v>
      </c>
      <c r="F387" s="71" t="s">
        <v>971</v>
      </c>
      <c r="G387" s="7" t="s">
        <v>2690</v>
      </c>
      <c r="H387" s="85">
        <v>42173</v>
      </c>
      <c r="I387" s="85">
        <v>42185</v>
      </c>
      <c r="J387" s="108">
        <v>244</v>
      </c>
      <c r="K387" s="108">
        <v>244</v>
      </c>
      <c r="L387" s="33" t="s">
        <v>2354</v>
      </c>
      <c r="M387" s="44" t="s">
        <v>972</v>
      </c>
    </row>
    <row r="388" spans="1:13" ht="51">
      <c r="A388" s="72">
        <v>2015</v>
      </c>
      <c r="B388" s="123" t="s">
        <v>220</v>
      </c>
      <c r="C388" s="12" t="s">
        <v>1154</v>
      </c>
      <c r="D388" s="69" t="s">
        <v>2415</v>
      </c>
      <c r="E388" s="70" t="s">
        <v>2111</v>
      </c>
      <c r="F388" s="71" t="s">
        <v>724</v>
      </c>
      <c r="G388" s="7" t="s">
        <v>2690</v>
      </c>
      <c r="H388" s="85">
        <v>42184</v>
      </c>
      <c r="I388" s="85">
        <v>42369</v>
      </c>
      <c r="J388" s="110">
        <v>19250</v>
      </c>
      <c r="K388" s="110">
        <v>19250</v>
      </c>
      <c r="L388" s="33" t="s">
        <v>2345</v>
      </c>
      <c r="M388" s="44" t="s">
        <v>322</v>
      </c>
    </row>
    <row r="389" spans="1:13" ht="51">
      <c r="A389" s="72">
        <v>2015</v>
      </c>
      <c r="B389" s="123" t="s">
        <v>221</v>
      </c>
      <c r="C389" s="12" t="s">
        <v>1154</v>
      </c>
      <c r="D389" s="69" t="s">
        <v>2416</v>
      </c>
      <c r="E389" s="70" t="s">
        <v>2112</v>
      </c>
      <c r="F389" s="71" t="s">
        <v>544</v>
      </c>
      <c r="G389" s="7" t="s">
        <v>2690</v>
      </c>
      <c r="H389" s="85">
        <v>42184</v>
      </c>
      <c r="I389" s="85">
        <v>42216</v>
      </c>
      <c r="J389" s="111">
        <v>1952</v>
      </c>
      <c r="K389" s="111">
        <v>1952</v>
      </c>
      <c r="L389" s="37" t="s">
        <v>546</v>
      </c>
      <c r="M389" s="44" t="s">
        <v>545</v>
      </c>
    </row>
    <row r="390" spans="1:13" ht="51">
      <c r="A390" s="72">
        <v>2015</v>
      </c>
      <c r="B390" s="123" t="s">
        <v>222</v>
      </c>
      <c r="C390" s="12" t="s">
        <v>1154</v>
      </c>
      <c r="D390" s="69" t="s">
        <v>2417</v>
      </c>
      <c r="E390" s="70" t="s">
        <v>2113</v>
      </c>
      <c r="F390" s="71" t="s">
        <v>548</v>
      </c>
      <c r="G390" s="7" t="s">
        <v>2690</v>
      </c>
      <c r="H390" s="85">
        <v>42184</v>
      </c>
      <c r="I390" s="85">
        <v>42369</v>
      </c>
      <c r="J390" s="108">
        <v>3050</v>
      </c>
      <c r="K390" s="108">
        <v>3050</v>
      </c>
      <c r="L390" s="33" t="s">
        <v>952</v>
      </c>
      <c r="M390" s="44" t="s">
        <v>769</v>
      </c>
    </row>
    <row r="391" spans="1:13" ht="51">
      <c r="A391" s="72">
        <v>2015</v>
      </c>
      <c r="B391" s="123" t="s">
        <v>223</v>
      </c>
      <c r="C391" s="12" t="s">
        <v>1154</v>
      </c>
      <c r="D391" s="69" t="s">
        <v>2418</v>
      </c>
      <c r="E391" s="70" t="s">
        <v>2351</v>
      </c>
      <c r="F391" s="71" t="s">
        <v>549</v>
      </c>
      <c r="G391" s="7" t="s">
        <v>2690</v>
      </c>
      <c r="H391" s="85">
        <v>42185</v>
      </c>
      <c r="I391" s="85">
        <v>42215</v>
      </c>
      <c r="J391" s="110">
        <v>120.85</v>
      </c>
      <c r="K391" s="110"/>
      <c r="L391" s="33" t="s">
        <v>1287</v>
      </c>
      <c r="M391" s="44" t="s">
        <v>550</v>
      </c>
    </row>
    <row r="392" spans="1:13" ht="51">
      <c r="A392" s="72">
        <v>2015</v>
      </c>
      <c r="B392" s="123" t="s">
        <v>559</v>
      </c>
      <c r="C392" s="12" t="s">
        <v>1154</v>
      </c>
      <c r="D392" s="71" t="s">
        <v>2461</v>
      </c>
      <c r="E392" s="66" t="s">
        <v>2114</v>
      </c>
      <c r="F392" s="71" t="s">
        <v>288</v>
      </c>
      <c r="G392" s="7" t="s">
        <v>2690</v>
      </c>
      <c r="H392" s="85">
        <v>42186</v>
      </c>
      <c r="I392" s="85">
        <v>42247</v>
      </c>
      <c r="J392" s="111">
        <v>10266.67</v>
      </c>
      <c r="K392" s="111">
        <v>10266.67</v>
      </c>
      <c r="L392" s="33" t="s">
        <v>1390</v>
      </c>
      <c r="M392" s="46" t="s">
        <v>287</v>
      </c>
    </row>
    <row r="393" spans="1:13" ht="51">
      <c r="A393" s="72">
        <v>2015</v>
      </c>
      <c r="B393" s="123" t="s">
        <v>560</v>
      </c>
      <c r="C393" s="12" t="s">
        <v>1154</v>
      </c>
      <c r="D393" s="71" t="s">
        <v>966</v>
      </c>
      <c r="E393" s="66" t="s">
        <v>2115</v>
      </c>
      <c r="F393" s="71" t="s">
        <v>967</v>
      </c>
      <c r="G393" s="7" t="s">
        <v>2690</v>
      </c>
      <c r="H393" s="85" t="s">
        <v>968</v>
      </c>
      <c r="I393" s="85">
        <v>42369</v>
      </c>
      <c r="J393" s="108">
        <v>158.6</v>
      </c>
      <c r="K393" s="108">
        <v>100.8</v>
      </c>
      <c r="L393" s="38" t="s">
        <v>1058</v>
      </c>
      <c r="M393" s="46" t="s">
        <v>969</v>
      </c>
    </row>
    <row r="394" spans="1:13" ht="51">
      <c r="A394" s="72">
        <v>2015</v>
      </c>
      <c r="B394" s="123" t="s">
        <v>561</v>
      </c>
      <c r="C394" s="12" t="s">
        <v>1154</v>
      </c>
      <c r="D394" s="71" t="s">
        <v>1059</v>
      </c>
      <c r="E394" s="66" t="s">
        <v>2116</v>
      </c>
      <c r="F394" s="71" t="s">
        <v>230</v>
      </c>
      <c r="G394" s="7" t="s">
        <v>2690</v>
      </c>
      <c r="H394" s="85">
        <v>42193</v>
      </c>
      <c r="I394" s="85">
        <v>42216</v>
      </c>
      <c r="J394" s="110">
        <v>512.4</v>
      </c>
      <c r="K394" s="110">
        <v>512.4</v>
      </c>
      <c r="L394" s="38" t="s">
        <v>952</v>
      </c>
      <c r="M394" s="46" t="s">
        <v>769</v>
      </c>
    </row>
    <row r="395" spans="1:13" ht="51">
      <c r="A395" s="72">
        <v>2015</v>
      </c>
      <c r="B395" s="123" t="s">
        <v>562</v>
      </c>
      <c r="C395" s="12" t="s">
        <v>1154</v>
      </c>
      <c r="D395" s="71" t="s">
        <v>2462</v>
      </c>
      <c r="E395" s="66" t="s">
        <v>905</v>
      </c>
      <c r="F395" s="71" t="s">
        <v>904</v>
      </c>
      <c r="G395" s="7" t="s">
        <v>2690</v>
      </c>
      <c r="H395" s="85">
        <v>42206</v>
      </c>
      <c r="I395" s="85">
        <v>42369</v>
      </c>
      <c r="J395" s="111">
        <v>150</v>
      </c>
      <c r="K395" s="111">
        <v>150</v>
      </c>
      <c r="L395" s="35" t="s">
        <v>128</v>
      </c>
      <c r="M395" s="46" t="s">
        <v>891</v>
      </c>
    </row>
    <row r="396" spans="1:13" ht="51">
      <c r="A396" s="72">
        <v>2015</v>
      </c>
      <c r="B396" s="123" t="s">
        <v>563</v>
      </c>
      <c r="C396" s="12" t="s">
        <v>1154</v>
      </c>
      <c r="D396" s="71" t="s">
        <v>2391</v>
      </c>
      <c r="E396" s="66" t="s">
        <v>106</v>
      </c>
      <c r="F396" s="71" t="s">
        <v>830</v>
      </c>
      <c r="G396" s="1" t="s">
        <v>2690</v>
      </c>
      <c r="H396" s="85">
        <v>42213</v>
      </c>
      <c r="I396" s="85">
        <v>42369</v>
      </c>
      <c r="J396" s="108">
        <v>375</v>
      </c>
      <c r="K396" s="108">
        <v>375</v>
      </c>
      <c r="L396" s="35" t="s">
        <v>128</v>
      </c>
      <c r="M396" s="47" t="s">
        <v>891</v>
      </c>
    </row>
    <row r="397" spans="1:13" ht="51.75">
      <c r="A397" s="72">
        <v>2015</v>
      </c>
      <c r="B397" s="123" t="s">
        <v>1060</v>
      </c>
      <c r="C397" s="12" t="s">
        <v>1154</v>
      </c>
      <c r="D397" s="71" t="s">
        <v>2469</v>
      </c>
      <c r="E397" s="66" t="s">
        <v>2117</v>
      </c>
      <c r="F397" s="71" t="s">
        <v>808</v>
      </c>
      <c r="G397" s="27" t="s">
        <v>2690</v>
      </c>
      <c r="H397" s="85">
        <v>42248</v>
      </c>
      <c r="I397" s="85">
        <v>42521</v>
      </c>
      <c r="J397" s="110">
        <v>8300</v>
      </c>
      <c r="K397" s="110">
        <v>8300</v>
      </c>
      <c r="L397" s="33" t="s">
        <v>2363</v>
      </c>
      <c r="M397" s="44" t="s">
        <v>322</v>
      </c>
    </row>
    <row r="398" spans="1:13" ht="51">
      <c r="A398" s="72">
        <v>2015</v>
      </c>
      <c r="B398" s="123" t="s">
        <v>1061</v>
      </c>
      <c r="C398" s="12" t="s">
        <v>1154</v>
      </c>
      <c r="D398" s="69" t="s">
        <v>506</v>
      </c>
      <c r="E398" s="66" t="s">
        <v>2118</v>
      </c>
      <c r="F398" s="71" t="s">
        <v>507</v>
      </c>
      <c r="G398" s="27" t="s">
        <v>2690</v>
      </c>
      <c r="H398" s="85">
        <v>42248</v>
      </c>
      <c r="I398" s="85">
        <v>42277</v>
      </c>
      <c r="J398" s="111">
        <v>27.45</v>
      </c>
      <c r="K398" s="111">
        <v>27.45</v>
      </c>
      <c r="L398" s="36" t="s">
        <v>1287</v>
      </c>
      <c r="M398" s="46" t="s">
        <v>894</v>
      </c>
    </row>
    <row r="399" spans="1:13" ht="51">
      <c r="A399" s="72">
        <v>2015</v>
      </c>
      <c r="B399" s="123" t="s">
        <v>1062</v>
      </c>
      <c r="C399" s="12" t="s">
        <v>1154</v>
      </c>
      <c r="D399" s="69" t="s">
        <v>686</v>
      </c>
      <c r="E399" s="66" t="s">
        <v>2119</v>
      </c>
      <c r="F399" s="71" t="s">
        <v>685</v>
      </c>
      <c r="G399" s="27" t="s">
        <v>2690</v>
      </c>
      <c r="H399" s="85">
        <v>42255</v>
      </c>
      <c r="I399" s="85">
        <v>42369</v>
      </c>
      <c r="J399" s="108">
        <v>183</v>
      </c>
      <c r="K399" s="108">
        <v>183</v>
      </c>
      <c r="L399" s="38" t="s">
        <v>952</v>
      </c>
      <c r="M399" s="46" t="s">
        <v>769</v>
      </c>
    </row>
    <row r="400" spans="1:13" ht="51">
      <c r="A400" s="72">
        <v>2015</v>
      </c>
      <c r="B400" s="123" t="s">
        <v>1069</v>
      </c>
      <c r="C400" s="12" t="s">
        <v>1154</v>
      </c>
      <c r="D400" s="69" t="s">
        <v>2419</v>
      </c>
      <c r="E400" s="66" t="s">
        <v>1288</v>
      </c>
      <c r="F400" s="71" t="s">
        <v>687</v>
      </c>
      <c r="G400" s="27" t="s">
        <v>2690</v>
      </c>
      <c r="H400" s="85">
        <v>42278</v>
      </c>
      <c r="I400" s="85">
        <v>44105</v>
      </c>
      <c r="J400" s="110">
        <v>4656.71</v>
      </c>
      <c r="K400" s="110">
        <v>287.64999999999998</v>
      </c>
      <c r="L400" s="33" t="s">
        <v>2355</v>
      </c>
      <c r="M400" s="46" t="s">
        <v>373</v>
      </c>
    </row>
    <row r="401" spans="1:13" ht="51">
      <c r="A401" s="72">
        <v>2015</v>
      </c>
      <c r="B401" s="123" t="s">
        <v>1070</v>
      </c>
      <c r="C401" s="12" t="s">
        <v>1154</v>
      </c>
      <c r="D401" s="69" t="s">
        <v>2420</v>
      </c>
      <c r="E401" s="66" t="s">
        <v>2120</v>
      </c>
      <c r="F401" s="71" t="s">
        <v>893</v>
      </c>
      <c r="G401" s="27" t="s">
        <v>2690</v>
      </c>
      <c r="H401" s="85">
        <v>42257</v>
      </c>
      <c r="I401" s="85">
        <v>75241</v>
      </c>
      <c r="J401" s="111">
        <v>6468.5</v>
      </c>
      <c r="K401" s="111">
        <v>920.21</v>
      </c>
      <c r="L401" s="33"/>
      <c r="M401" s="39"/>
    </row>
    <row r="402" spans="1:13" ht="51">
      <c r="A402" s="72">
        <v>2015</v>
      </c>
      <c r="B402" s="123" t="s">
        <v>1071</v>
      </c>
      <c r="C402" s="12" t="s">
        <v>1154</v>
      </c>
      <c r="D402" s="69" t="s">
        <v>2421</v>
      </c>
      <c r="E402" s="66" t="s">
        <v>2121</v>
      </c>
      <c r="F402" s="71" t="s">
        <v>298</v>
      </c>
      <c r="G402" s="27" t="s">
        <v>2690</v>
      </c>
      <c r="H402" s="85">
        <v>42257</v>
      </c>
      <c r="I402" s="85">
        <v>42267</v>
      </c>
      <c r="J402" s="108">
        <v>366</v>
      </c>
      <c r="K402" s="108">
        <v>366</v>
      </c>
      <c r="L402" s="37" t="s">
        <v>300</v>
      </c>
      <c r="M402" s="46" t="s">
        <v>299</v>
      </c>
    </row>
    <row r="403" spans="1:13" ht="51">
      <c r="A403" s="72">
        <v>2015</v>
      </c>
      <c r="B403" s="123" t="s">
        <v>1072</v>
      </c>
      <c r="C403" s="12" t="s">
        <v>1154</v>
      </c>
      <c r="D403" s="69" t="s">
        <v>2422</v>
      </c>
      <c r="E403" s="66" t="s">
        <v>2122</v>
      </c>
      <c r="F403" s="71" t="s">
        <v>301</v>
      </c>
      <c r="G403" s="27" t="s">
        <v>2690</v>
      </c>
      <c r="H403" s="85">
        <v>42258</v>
      </c>
      <c r="I403" s="85">
        <v>42267</v>
      </c>
      <c r="J403" s="110">
        <v>2074</v>
      </c>
      <c r="K403" s="110">
        <v>2074</v>
      </c>
      <c r="L403" s="33" t="s">
        <v>2373</v>
      </c>
      <c r="M403" s="46" t="s">
        <v>302</v>
      </c>
    </row>
    <row r="404" spans="1:13" ht="51">
      <c r="A404" s="72">
        <v>2015</v>
      </c>
      <c r="B404" s="123" t="s">
        <v>1073</v>
      </c>
      <c r="C404" s="12" t="s">
        <v>1154</v>
      </c>
      <c r="D404" s="69" t="s">
        <v>2422</v>
      </c>
      <c r="E404" s="66" t="s">
        <v>2123</v>
      </c>
      <c r="F404" s="71" t="s">
        <v>301</v>
      </c>
      <c r="G404" s="27" t="s">
        <v>2690</v>
      </c>
      <c r="H404" s="85">
        <v>42258</v>
      </c>
      <c r="I404" s="85">
        <v>42267</v>
      </c>
      <c r="J404" s="111">
        <v>473.12</v>
      </c>
      <c r="K404" s="111">
        <v>473.12</v>
      </c>
      <c r="L404" s="33" t="s">
        <v>2681</v>
      </c>
      <c r="M404" s="46" t="s">
        <v>303</v>
      </c>
    </row>
    <row r="405" spans="1:13" ht="51">
      <c r="A405" s="72">
        <v>2015</v>
      </c>
      <c r="B405" s="123" t="s">
        <v>1074</v>
      </c>
      <c r="C405" s="12" t="s">
        <v>1154</v>
      </c>
      <c r="D405" s="69" t="s">
        <v>2423</v>
      </c>
      <c r="E405" s="66" t="s">
        <v>2124</v>
      </c>
      <c r="F405" s="71" t="s">
        <v>1063</v>
      </c>
      <c r="G405" s="27" t="s">
        <v>2690</v>
      </c>
      <c r="H405" s="85">
        <v>42268</v>
      </c>
      <c r="I405" s="85">
        <v>42277</v>
      </c>
      <c r="J405" s="108">
        <v>219.6</v>
      </c>
      <c r="K405" s="108">
        <v>219.6</v>
      </c>
      <c r="L405" s="33" t="s">
        <v>2341</v>
      </c>
      <c r="M405" s="46" t="s">
        <v>1064</v>
      </c>
    </row>
    <row r="406" spans="1:13" ht="51">
      <c r="A406" s="72">
        <v>2015</v>
      </c>
      <c r="B406" s="123" t="s">
        <v>1075</v>
      </c>
      <c r="C406" s="12" t="s">
        <v>1154</v>
      </c>
      <c r="D406" s="69" t="s">
        <v>385</v>
      </c>
      <c r="E406" s="66" t="s">
        <v>2125</v>
      </c>
      <c r="F406" s="71" t="s">
        <v>806</v>
      </c>
      <c r="G406" s="27" t="s">
        <v>2690</v>
      </c>
      <c r="H406" s="85">
        <v>42149</v>
      </c>
      <c r="I406" s="85">
        <v>42273</v>
      </c>
      <c r="J406" s="110">
        <v>85</v>
      </c>
      <c r="K406" s="110">
        <v>85</v>
      </c>
      <c r="L406" s="33" t="s">
        <v>2374</v>
      </c>
      <c r="M406" s="46" t="s">
        <v>807</v>
      </c>
    </row>
    <row r="407" spans="1:13" ht="51">
      <c r="A407" s="72">
        <v>2015</v>
      </c>
      <c r="B407" s="123" t="s">
        <v>1076</v>
      </c>
      <c r="C407" s="12" t="s">
        <v>1154</v>
      </c>
      <c r="D407" s="69" t="s">
        <v>2463</v>
      </c>
      <c r="E407" s="66" t="s">
        <v>2126</v>
      </c>
      <c r="F407" s="71" t="s">
        <v>236</v>
      </c>
      <c r="G407" s="27" t="s">
        <v>2690</v>
      </c>
      <c r="H407" s="85">
        <v>42275</v>
      </c>
      <c r="I407" s="85">
        <v>42308</v>
      </c>
      <c r="J407" s="111">
        <v>1250</v>
      </c>
      <c r="K407" s="111">
        <v>1250</v>
      </c>
      <c r="L407" s="36" t="s">
        <v>2375</v>
      </c>
      <c r="M407" s="46" t="s">
        <v>237</v>
      </c>
    </row>
    <row r="408" spans="1:13" ht="51">
      <c r="A408" s="72">
        <v>2015</v>
      </c>
      <c r="B408" s="123" t="s">
        <v>1077</v>
      </c>
      <c r="C408" s="12" t="s">
        <v>1154</v>
      </c>
      <c r="D408" s="69" t="s">
        <v>2464</v>
      </c>
      <c r="E408" s="66" t="s">
        <v>2127</v>
      </c>
      <c r="F408" s="71" t="s">
        <v>880</v>
      </c>
      <c r="G408" s="27" t="s">
        <v>2690</v>
      </c>
      <c r="H408" s="85">
        <v>42278</v>
      </c>
      <c r="I408" s="85">
        <v>42292</v>
      </c>
      <c r="J408" s="108">
        <v>135</v>
      </c>
      <c r="K408" s="108">
        <v>135</v>
      </c>
      <c r="L408" s="35" t="s">
        <v>128</v>
      </c>
      <c r="M408" s="46" t="s">
        <v>891</v>
      </c>
    </row>
    <row r="409" spans="1:13" ht="51">
      <c r="A409" s="72">
        <v>2015</v>
      </c>
      <c r="B409" s="123" t="s">
        <v>1078</v>
      </c>
      <c r="C409" s="12" t="s">
        <v>1154</v>
      </c>
      <c r="D409" s="69" t="s">
        <v>2424</v>
      </c>
      <c r="E409" s="66" t="s">
        <v>2128</v>
      </c>
      <c r="F409" s="71" t="s">
        <v>409</v>
      </c>
      <c r="G409" s="27" t="s">
        <v>2690</v>
      </c>
      <c r="H409" s="85">
        <v>42278</v>
      </c>
      <c r="I409" s="85">
        <v>42369</v>
      </c>
      <c r="J409" s="110">
        <v>1190</v>
      </c>
      <c r="K409" s="110">
        <v>0</v>
      </c>
      <c r="L409" s="36" t="s">
        <v>2363</v>
      </c>
      <c r="M409" s="46" t="s">
        <v>411</v>
      </c>
    </row>
    <row r="410" spans="1:13" ht="51">
      <c r="A410" s="72">
        <v>2015</v>
      </c>
      <c r="B410" s="123" t="s">
        <v>1079</v>
      </c>
      <c r="C410" s="12" t="s">
        <v>1154</v>
      </c>
      <c r="D410" s="69" t="s">
        <v>2424</v>
      </c>
      <c r="E410" s="66" t="s">
        <v>2129</v>
      </c>
      <c r="F410" s="71" t="s">
        <v>410</v>
      </c>
      <c r="G410" s="27" t="s">
        <v>2690</v>
      </c>
      <c r="H410" s="85">
        <v>42278</v>
      </c>
      <c r="I410" s="85">
        <v>42369</v>
      </c>
      <c r="J410" s="111">
        <v>1628</v>
      </c>
      <c r="K410" s="111">
        <v>0</v>
      </c>
      <c r="L410" s="33" t="s">
        <v>2363</v>
      </c>
      <c r="M410" s="46" t="s">
        <v>411</v>
      </c>
    </row>
    <row r="411" spans="1:13" ht="51">
      <c r="A411" s="72">
        <v>2015</v>
      </c>
      <c r="B411" s="123" t="s">
        <v>1080</v>
      </c>
      <c r="C411" s="12" t="s">
        <v>1154</v>
      </c>
      <c r="D411" s="69" t="s">
        <v>2619</v>
      </c>
      <c r="E411" s="66" t="s">
        <v>2620</v>
      </c>
      <c r="F411" s="71" t="s">
        <v>172</v>
      </c>
      <c r="G411" s="27" t="s">
        <v>2690</v>
      </c>
      <c r="H411" s="85">
        <v>42289</v>
      </c>
      <c r="I411" s="85">
        <v>42655</v>
      </c>
      <c r="J411" s="108">
        <v>15623</v>
      </c>
      <c r="K411" s="108">
        <v>0</v>
      </c>
      <c r="L411" s="33" t="s">
        <v>2683</v>
      </c>
      <c r="M411" s="39" t="s">
        <v>2682</v>
      </c>
    </row>
    <row r="412" spans="1:13" ht="51">
      <c r="A412" s="72">
        <v>2015</v>
      </c>
      <c r="B412" s="123" t="s">
        <v>1081</v>
      </c>
      <c r="C412" s="12" t="s">
        <v>1154</v>
      </c>
      <c r="D412" s="69" t="s">
        <v>2425</v>
      </c>
      <c r="E412" s="66" t="s">
        <v>2130</v>
      </c>
      <c r="F412" s="71" t="s">
        <v>236</v>
      </c>
      <c r="G412" s="27" t="s">
        <v>2690</v>
      </c>
      <c r="H412" s="85">
        <v>42286</v>
      </c>
      <c r="I412" s="85">
        <v>42369</v>
      </c>
      <c r="J412" s="110">
        <v>300</v>
      </c>
      <c r="K412" s="110">
        <v>0</v>
      </c>
      <c r="L412" s="33" t="s">
        <v>2376</v>
      </c>
      <c r="M412" s="46" t="s">
        <v>343</v>
      </c>
    </row>
    <row r="413" spans="1:13" ht="51">
      <c r="A413" s="72">
        <v>2015</v>
      </c>
      <c r="B413" s="123" t="s">
        <v>1082</v>
      </c>
      <c r="C413" s="12" t="s">
        <v>1154</v>
      </c>
      <c r="D413" s="69" t="s">
        <v>2425</v>
      </c>
      <c r="E413" s="66" t="s">
        <v>2131</v>
      </c>
      <c r="F413" s="71" t="s">
        <v>236</v>
      </c>
      <c r="G413" s="27" t="s">
        <v>2690</v>
      </c>
      <c r="H413" s="85">
        <v>42286</v>
      </c>
      <c r="I413" s="85">
        <v>42338</v>
      </c>
      <c r="J413" s="111">
        <v>163.11000000000001</v>
      </c>
      <c r="K413" s="111">
        <v>163.11000000000001</v>
      </c>
      <c r="L413" s="33" t="s">
        <v>2377</v>
      </c>
      <c r="M413" s="46" t="s">
        <v>344</v>
      </c>
    </row>
    <row r="414" spans="1:13" ht="51">
      <c r="A414" s="72">
        <v>2015</v>
      </c>
      <c r="B414" s="123" t="s">
        <v>1083</v>
      </c>
      <c r="C414" s="12" t="s">
        <v>1154</v>
      </c>
      <c r="D414" s="69" t="s">
        <v>486</v>
      </c>
      <c r="E414" s="66" t="s">
        <v>485</v>
      </c>
      <c r="F414" s="71" t="s">
        <v>880</v>
      </c>
      <c r="G414" s="27" t="s">
        <v>2690</v>
      </c>
      <c r="H414" s="85">
        <v>42289</v>
      </c>
      <c r="I414" s="85">
        <v>42369</v>
      </c>
      <c r="J414" s="108">
        <v>135</v>
      </c>
      <c r="K414" s="108">
        <v>135</v>
      </c>
      <c r="L414" s="35" t="s">
        <v>128</v>
      </c>
      <c r="M414" s="46" t="s">
        <v>891</v>
      </c>
    </row>
    <row r="415" spans="1:13" ht="51">
      <c r="A415" s="72">
        <v>2015</v>
      </c>
      <c r="B415" s="123" t="s">
        <v>1084</v>
      </c>
      <c r="C415" s="12" t="s">
        <v>1154</v>
      </c>
      <c r="D415" s="69" t="s">
        <v>2426</v>
      </c>
      <c r="E415" s="66" t="s">
        <v>2471</v>
      </c>
      <c r="F415" s="71" t="s">
        <v>236</v>
      </c>
      <c r="G415" s="27" t="s">
        <v>2690</v>
      </c>
      <c r="H415" s="85">
        <v>42292</v>
      </c>
      <c r="I415" s="85">
        <v>42551</v>
      </c>
      <c r="J415" s="110">
        <v>5600</v>
      </c>
      <c r="K415" s="110">
        <v>0</v>
      </c>
      <c r="L415" s="22" t="s">
        <v>2348</v>
      </c>
      <c r="M415" s="46" t="s">
        <v>1166</v>
      </c>
    </row>
    <row r="416" spans="1:13" ht="51">
      <c r="A416" s="72">
        <v>2015</v>
      </c>
      <c r="B416" s="123" t="s">
        <v>1085</v>
      </c>
      <c r="C416" s="12" t="s">
        <v>1154</v>
      </c>
      <c r="D416" s="69" t="s">
        <v>2465</v>
      </c>
      <c r="E416" s="66" t="s">
        <v>2132</v>
      </c>
      <c r="F416" s="71" t="s">
        <v>1172</v>
      </c>
      <c r="G416" s="27" t="s">
        <v>2690</v>
      </c>
      <c r="H416" s="85">
        <v>42292</v>
      </c>
      <c r="I416" s="85">
        <v>42295</v>
      </c>
      <c r="J416" s="111">
        <v>2700</v>
      </c>
      <c r="K416" s="111">
        <v>2700</v>
      </c>
      <c r="L416" s="38" t="s">
        <v>1160</v>
      </c>
      <c r="M416" s="46" t="s">
        <v>295</v>
      </c>
    </row>
    <row r="417" spans="1:13" ht="51">
      <c r="A417" s="72">
        <v>2015</v>
      </c>
      <c r="B417" s="123" t="s">
        <v>1086</v>
      </c>
      <c r="C417" s="12" t="s">
        <v>1154</v>
      </c>
      <c r="D417" s="69" t="s">
        <v>2427</v>
      </c>
      <c r="E417" s="66" t="s">
        <v>2133</v>
      </c>
      <c r="F417" s="71" t="s">
        <v>1175</v>
      </c>
      <c r="G417" s="140" t="s">
        <v>2690</v>
      </c>
      <c r="H417" s="141">
        <v>42292</v>
      </c>
      <c r="I417" s="141">
        <v>42308</v>
      </c>
      <c r="J417" s="108">
        <v>256.2</v>
      </c>
      <c r="K417" s="108">
        <v>256.2</v>
      </c>
      <c r="L417" s="38" t="s">
        <v>952</v>
      </c>
      <c r="M417" s="46" t="s">
        <v>1176</v>
      </c>
    </row>
    <row r="418" spans="1:13" ht="51">
      <c r="A418" s="72">
        <v>2015</v>
      </c>
      <c r="B418" s="123" t="s">
        <v>1087</v>
      </c>
      <c r="C418" s="12" t="s">
        <v>1154</v>
      </c>
      <c r="D418" s="69" t="s">
        <v>2428</v>
      </c>
      <c r="E418" s="66" t="s">
        <v>2134</v>
      </c>
      <c r="F418" s="71" t="s">
        <v>1177</v>
      </c>
      <c r="G418" s="142" t="s">
        <v>2690</v>
      </c>
      <c r="H418" s="141">
        <v>42292</v>
      </c>
      <c r="I418" s="141">
        <v>42369</v>
      </c>
      <c r="J418" s="110">
        <v>1878.8</v>
      </c>
      <c r="K418" s="110">
        <v>0</v>
      </c>
      <c r="L418" s="33" t="s">
        <v>129</v>
      </c>
      <c r="M418" s="46" t="s">
        <v>1178</v>
      </c>
    </row>
    <row r="419" spans="1:13" ht="51">
      <c r="A419" s="72">
        <v>2015</v>
      </c>
      <c r="B419" s="123" t="s">
        <v>1088</v>
      </c>
      <c r="C419" s="12" t="s">
        <v>1154</v>
      </c>
      <c r="D419" s="69" t="s">
        <v>2466</v>
      </c>
      <c r="E419" s="66" t="s">
        <v>1850</v>
      </c>
      <c r="F419" s="71" t="s">
        <v>1233</v>
      </c>
      <c r="G419" s="140" t="s">
        <v>2690</v>
      </c>
      <c r="H419" s="141">
        <v>42299</v>
      </c>
      <c r="I419" s="141">
        <v>42307</v>
      </c>
      <c r="J419" s="111">
        <v>1579.9</v>
      </c>
      <c r="K419" s="111">
        <v>1579.9</v>
      </c>
      <c r="L419" s="35" t="s">
        <v>128</v>
      </c>
      <c r="M419" s="46" t="s">
        <v>1234</v>
      </c>
    </row>
    <row r="420" spans="1:13" ht="51">
      <c r="A420" s="72">
        <v>2015</v>
      </c>
      <c r="B420" s="123" t="s">
        <v>1089</v>
      </c>
      <c r="C420" s="12" t="s">
        <v>1154</v>
      </c>
      <c r="D420" s="69" t="s">
        <v>2429</v>
      </c>
      <c r="E420" s="66" t="s">
        <v>2135</v>
      </c>
      <c r="F420" s="71" t="s">
        <v>1244</v>
      </c>
      <c r="G420" s="139" t="s">
        <v>2691</v>
      </c>
      <c r="H420" s="141">
        <v>42281</v>
      </c>
      <c r="I420" s="141">
        <v>42369</v>
      </c>
      <c r="J420" s="108">
        <v>250</v>
      </c>
      <c r="K420" s="108">
        <v>250</v>
      </c>
      <c r="L420" s="38" t="s">
        <v>1270</v>
      </c>
      <c r="M420" s="46" t="s">
        <v>1269</v>
      </c>
    </row>
    <row r="421" spans="1:13" ht="51">
      <c r="A421" s="72">
        <v>2015</v>
      </c>
      <c r="B421" s="123" t="s">
        <v>1090</v>
      </c>
      <c r="C421" s="12" t="s">
        <v>1154</v>
      </c>
      <c r="D421" s="69" t="s">
        <v>2467</v>
      </c>
      <c r="E421" s="66" t="s">
        <v>2136</v>
      </c>
      <c r="F421" s="71" t="s">
        <v>1245</v>
      </c>
      <c r="G421" s="140" t="s">
        <v>2690</v>
      </c>
      <c r="H421" s="141">
        <v>42304</v>
      </c>
      <c r="I421" s="141">
        <v>42323</v>
      </c>
      <c r="J421" s="110">
        <v>70.760000000000005</v>
      </c>
      <c r="K421" s="110">
        <v>58</v>
      </c>
      <c r="L421" s="35" t="s">
        <v>128</v>
      </c>
      <c r="M421" s="46" t="s">
        <v>1234</v>
      </c>
    </row>
    <row r="422" spans="1:13" ht="51">
      <c r="A422" s="72">
        <v>2015</v>
      </c>
      <c r="B422" s="123" t="s">
        <v>1091</v>
      </c>
      <c r="C422" s="12" t="s">
        <v>1154</v>
      </c>
      <c r="D422" s="69" t="s">
        <v>1285</v>
      </c>
      <c r="E422" s="66" t="s">
        <v>1286</v>
      </c>
      <c r="F422" s="71" t="s">
        <v>1284</v>
      </c>
      <c r="G422" s="140" t="s">
        <v>2690</v>
      </c>
      <c r="H422" s="141">
        <v>42311</v>
      </c>
      <c r="I422" s="141">
        <v>42353</v>
      </c>
      <c r="J422" s="111">
        <v>335.39</v>
      </c>
      <c r="K422" s="111">
        <v>331.74</v>
      </c>
      <c r="L422" s="38" t="s">
        <v>1287</v>
      </c>
      <c r="M422" s="46" t="s">
        <v>894</v>
      </c>
    </row>
    <row r="423" spans="1:13" ht="51">
      <c r="A423" s="72">
        <v>2015</v>
      </c>
      <c r="B423" s="123" t="s">
        <v>1092</v>
      </c>
      <c r="C423" s="12" t="s">
        <v>1154</v>
      </c>
      <c r="D423" s="69" t="s">
        <v>2430</v>
      </c>
      <c r="E423" s="66" t="s">
        <v>1316</v>
      </c>
      <c r="F423" s="71" t="s">
        <v>1290</v>
      </c>
      <c r="G423" s="140" t="s">
        <v>2690</v>
      </c>
      <c r="H423" s="141">
        <v>42307</v>
      </c>
      <c r="I423" s="141">
        <v>43402</v>
      </c>
      <c r="J423" s="108">
        <v>30500</v>
      </c>
      <c r="K423" s="108">
        <v>0</v>
      </c>
      <c r="L423" s="36" t="s">
        <v>2474</v>
      </c>
      <c r="M423" s="46" t="s">
        <v>1289</v>
      </c>
    </row>
    <row r="424" spans="1:13" ht="51">
      <c r="A424" s="72">
        <v>2015</v>
      </c>
      <c r="B424" s="123" t="s">
        <v>1093</v>
      </c>
      <c r="C424" s="12" t="s">
        <v>1154</v>
      </c>
      <c r="D424" s="69" t="s">
        <v>2430</v>
      </c>
      <c r="E424" s="66" t="s">
        <v>1317</v>
      </c>
      <c r="F424" s="71" t="s">
        <v>1290</v>
      </c>
      <c r="G424" s="140" t="s">
        <v>2690</v>
      </c>
      <c r="H424" s="141">
        <v>42307</v>
      </c>
      <c r="I424" s="141">
        <v>43402</v>
      </c>
      <c r="J424" s="110">
        <v>15250</v>
      </c>
      <c r="K424" s="110">
        <v>0</v>
      </c>
      <c r="L424" s="57" t="s">
        <v>2475</v>
      </c>
      <c r="M424" s="46" t="s">
        <v>1291</v>
      </c>
    </row>
    <row r="425" spans="1:13" ht="51">
      <c r="A425" s="73">
        <v>2015</v>
      </c>
      <c r="B425" s="124" t="s">
        <v>1094</v>
      </c>
      <c r="C425" s="12" t="s">
        <v>1154</v>
      </c>
      <c r="D425" s="71" t="s">
        <v>2430</v>
      </c>
      <c r="E425" s="66" t="s">
        <v>1318</v>
      </c>
      <c r="F425" s="71" t="s">
        <v>1290</v>
      </c>
      <c r="G425" s="140" t="s">
        <v>2690</v>
      </c>
      <c r="H425" s="141">
        <v>42307</v>
      </c>
      <c r="I425" s="141">
        <v>43402</v>
      </c>
      <c r="J425" s="111">
        <v>15250</v>
      </c>
      <c r="K425" s="111">
        <v>0</v>
      </c>
      <c r="L425" s="22" t="s">
        <v>2378</v>
      </c>
      <c r="M425" s="48" t="s">
        <v>1292</v>
      </c>
    </row>
    <row r="426" spans="1:13" ht="51">
      <c r="A426" s="73">
        <v>2015</v>
      </c>
      <c r="B426" s="124" t="s">
        <v>1095</v>
      </c>
      <c r="C426" s="12" t="s">
        <v>1154</v>
      </c>
      <c r="D426" s="71" t="s">
        <v>2431</v>
      </c>
      <c r="E426" s="66" t="s">
        <v>2137</v>
      </c>
      <c r="F426" s="71" t="s">
        <v>1315</v>
      </c>
      <c r="G426" s="140" t="s">
        <v>2690</v>
      </c>
      <c r="H426" s="141">
        <v>42313</v>
      </c>
      <c r="I426" s="141">
        <v>42369</v>
      </c>
      <c r="J426" s="108">
        <v>5490</v>
      </c>
      <c r="K426" s="108">
        <v>5465.84</v>
      </c>
      <c r="L426" s="22" t="s">
        <v>952</v>
      </c>
      <c r="M426" s="23" t="s">
        <v>2379</v>
      </c>
    </row>
    <row r="427" spans="1:13" ht="51">
      <c r="A427" s="73">
        <v>2015</v>
      </c>
      <c r="B427" s="124" t="s">
        <v>1096</v>
      </c>
      <c r="C427" s="12" t="s">
        <v>1154</v>
      </c>
      <c r="D427" s="71" t="s">
        <v>2432</v>
      </c>
      <c r="E427" s="66" t="s">
        <v>1323</v>
      </c>
      <c r="F427" s="71" t="s">
        <v>1322</v>
      </c>
      <c r="G427" s="143" t="s">
        <v>2690</v>
      </c>
      <c r="H427" s="141">
        <v>42317</v>
      </c>
      <c r="I427" s="141">
        <v>42735</v>
      </c>
      <c r="J427" s="110">
        <v>2249.6799999999998</v>
      </c>
      <c r="K427" s="110">
        <v>0</v>
      </c>
      <c r="L427" s="22" t="s">
        <v>1324</v>
      </c>
      <c r="M427" s="23" t="s">
        <v>1325</v>
      </c>
    </row>
    <row r="428" spans="1:13" ht="51">
      <c r="A428" s="73">
        <v>2015</v>
      </c>
      <c r="B428" s="124" t="s">
        <v>1326</v>
      </c>
      <c r="C428" s="73" t="s">
        <v>2692</v>
      </c>
      <c r="D428" s="71" t="s">
        <v>1371</v>
      </c>
      <c r="E428" s="66" t="s">
        <v>2138</v>
      </c>
      <c r="F428" s="71" t="s">
        <v>1372</v>
      </c>
      <c r="G428" s="5" t="s">
        <v>2690</v>
      </c>
      <c r="H428" s="85">
        <v>42317</v>
      </c>
      <c r="I428" s="85">
        <v>42369</v>
      </c>
      <c r="J428" s="111">
        <v>597.79999999999995</v>
      </c>
      <c r="K428" s="111">
        <v>597.79999999999995</v>
      </c>
      <c r="L428" s="22" t="s">
        <v>2380</v>
      </c>
      <c r="M428" s="49" t="s">
        <v>1373</v>
      </c>
    </row>
    <row r="429" spans="1:13" ht="51">
      <c r="A429" s="73">
        <v>2015</v>
      </c>
      <c r="B429" s="124" t="s">
        <v>1327</v>
      </c>
      <c r="C429" s="12" t="s">
        <v>1154</v>
      </c>
      <c r="D429" s="71" t="s">
        <v>2433</v>
      </c>
      <c r="E429" s="66" t="s">
        <v>2139</v>
      </c>
      <c r="F429" s="71" t="s">
        <v>1477</v>
      </c>
      <c r="G429" s="5" t="s">
        <v>2690</v>
      </c>
      <c r="H429" s="85">
        <v>42319</v>
      </c>
      <c r="I429" s="85">
        <v>75241</v>
      </c>
      <c r="J429" s="108">
        <v>1427.4</v>
      </c>
      <c r="K429" s="108">
        <v>1427.4</v>
      </c>
      <c r="L429" s="22" t="s">
        <v>1287</v>
      </c>
      <c r="M429" s="48" t="s">
        <v>1478</v>
      </c>
    </row>
    <row r="430" spans="1:13" ht="51">
      <c r="A430" s="73">
        <v>2015</v>
      </c>
      <c r="B430" s="124" t="s">
        <v>1481</v>
      </c>
      <c r="C430" s="12" t="s">
        <v>1154</v>
      </c>
      <c r="D430" s="71" t="s">
        <v>2434</v>
      </c>
      <c r="E430" s="66" t="s">
        <v>2140</v>
      </c>
      <c r="F430" s="71" t="s">
        <v>236</v>
      </c>
      <c r="G430" s="5" t="s">
        <v>2690</v>
      </c>
      <c r="H430" s="85">
        <v>42319</v>
      </c>
      <c r="I430" s="85">
        <v>42348</v>
      </c>
      <c r="J430" s="110">
        <v>225</v>
      </c>
      <c r="K430" s="110">
        <v>205</v>
      </c>
      <c r="L430" s="22" t="s">
        <v>2381</v>
      </c>
      <c r="M430" s="48" t="s">
        <v>1482</v>
      </c>
    </row>
    <row r="431" spans="1:13" ht="51">
      <c r="A431" s="73">
        <v>2015</v>
      </c>
      <c r="B431" s="124" t="s">
        <v>1328</v>
      </c>
      <c r="C431" s="12" t="s">
        <v>1154</v>
      </c>
      <c r="D431" s="71" t="s">
        <v>2468</v>
      </c>
      <c r="E431" s="66" t="s">
        <v>2141</v>
      </c>
      <c r="F431" s="71" t="s">
        <v>507</v>
      </c>
      <c r="G431" s="5" t="s">
        <v>2690</v>
      </c>
      <c r="H431" s="85">
        <v>42319</v>
      </c>
      <c r="I431" s="85">
        <v>42338</v>
      </c>
      <c r="J431" s="111">
        <v>112.24</v>
      </c>
      <c r="K431" s="111">
        <v>0</v>
      </c>
      <c r="L431" s="21" t="s">
        <v>128</v>
      </c>
      <c r="M431" s="48" t="s">
        <v>1542</v>
      </c>
    </row>
    <row r="432" spans="1:13" ht="51">
      <c r="A432" s="73">
        <v>2015</v>
      </c>
      <c r="B432" s="124" t="s">
        <v>1329</v>
      </c>
      <c r="C432" s="12" t="s">
        <v>1154</v>
      </c>
      <c r="D432" s="71" t="s">
        <v>2435</v>
      </c>
      <c r="E432" s="66" t="s">
        <v>2142</v>
      </c>
      <c r="F432" s="71" t="s">
        <v>1533</v>
      </c>
      <c r="G432" s="5" t="s">
        <v>2690</v>
      </c>
      <c r="H432" s="85">
        <v>42005</v>
      </c>
      <c r="I432" s="85">
        <v>42369</v>
      </c>
      <c r="J432" s="108">
        <v>4000</v>
      </c>
      <c r="K432" s="108">
        <v>4000</v>
      </c>
      <c r="L432" s="136" t="s">
        <v>2300</v>
      </c>
      <c r="M432" s="49" t="s">
        <v>2382</v>
      </c>
    </row>
    <row r="433" spans="1:13" ht="51">
      <c r="A433" s="73">
        <v>2015</v>
      </c>
      <c r="B433" s="124" t="s">
        <v>1330</v>
      </c>
      <c r="C433" s="73" t="s">
        <v>1536</v>
      </c>
      <c r="D433" s="71" t="s">
        <v>2436</v>
      </c>
      <c r="E433" s="66" t="s">
        <v>2143</v>
      </c>
      <c r="F433" s="71" t="s">
        <v>1537</v>
      </c>
      <c r="G433" s="5" t="s">
        <v>2690</v>
      </c>
      <c r="H433" s="85">
        <v>42326</v>
      </c>
      <c r="I433" s="85">
        <v>42369</v>
      </c>
      <c r="J433" s="110">
        <v>878.4</v>
      </c>
      <c r="K433" s="110">
        <v>878.4</v>
      </c>
      <c r="L433" s="22" t="s">
        <v>2383</v>
      </c>
      <c r="M433" s="48" t="s">
        <v>1538</v>
      </c>
    </row>
    <row r="434" spans="1:13" ht="51">
      <c r="A434" s="73">
        <v>2015</v>
      </c>
      <c r="B434" s="124" t="s">
        <v>1331</v>
      </c>
      <c r="C434" s="73" t="s">
        <v>547</v>
      </c>
      <c r="D434" s="71" t="s">
        <v>2437</v>
      </c>
      <c r="E434" s="66" t="s">
        <v>2144</v>
      </c>
      <c r="F434" s="71" t="s">
        <v>1539</v>
      </c>
      <c r="G434" s="5" t="s">
        <v>2690</v>
      </c>
      <c r="H434" s="85">
        <v>42326</v>
      </c>
      <c r="I434" s="85">
        <v>42369</v>
      </c>
      <c r="J434" s="111">
        <v>292.8</v>
      </c>
      <c r="K434" s="111">
        <v>292.8</v>
      </c>
      <c r="L434" s="22" t="s">
        <v>2341</v>
      </c>
      <c r="M434" s="137" t="s">
        <v>1540</v>
      </c>
    </row>
    <row r="435" spans="1:13" ht="51">
      <c r="A435" s="72">
        <v>2015</v>
      </c>
      <c r="B435" s="123" t="s">
        <v>1332</v>
      </c>
      <c r="C435" s="12" t="s">
        <v>1154</v>
      </c>
      <c r="D435" s="71" t="s">
        <v>2438</v>
      </c>
      <c r="E435" s="66" t="s">
        <v>2145</v>
      </c>
      <c r="F435" s="71" t="s">
        <v>1541</v>
      </c>
      <c r="G435" s="5" t="s">
        <v>2690</v>
      </c>
      <c r="H435" s="85">
        <v>42326</v>
      </c>
      <c r="I435" s="85">
        <v>42735</v>
      </c>
      <c r="J435" s="108">
        <v>1049.81</v>
      </c>
      <c r="K435" s="108">
        <v>1049.81</v>
      </c>
      <c r="L435" s="33" t="s">
        <v>128</v>
      </c>
      <c r="M435" s="39" t="s">
        <v>1542</v>
      </c>
    </row>
    <row r="436" spans="1:13" ht="51">
      <c r="A436" s="72">
        <v>2015</v>
      </c>
      <c r="B436" s="123" t="s">
        <v>1333</v>
      </c>
      <c r="C436" s="73" t="s">
        <v>965</v>
      </c>
      <c r="D436" s="71" t="s">
        <v>2439</v>
      </c>
      <c r="E436" s="66" t="s">
        <v>2146</v>
      </c>
      <c r="F436" s="71" t="s">
        <v>1543</v>
      </c>
      <c r="G436" s="5" t="s">
        <v>2690</v>
      </c>
      <c r="H436" s="85">
        <v>42328</v>
      </c>
      <c r="I436" s="85">
        <v>42369</v>
      </c>
      <c r="J436" s="110">
        <v>2013</v>
      </c>
      <c r="K436" s="110">
        <v>2013</v>
      </c>
      <c r="L436" s="33" t="s">
        <v>1545</v>
      </c>
      <c r="M436" s="39" t="s">
        <v>1544</v>
      </c>
    </row>
    <row r="437" spans="1:13" ht="51">
      <c r="A437" s="72">
        <v>2015</v>
      </c>
      <c r="B437" s="123" t="s">
        <v>1334</v>
      </c>
      <c r="C437" s="73" t="s">
        <v>965</v>
      </c>
      <c r="D437" s="71" t="s">
        <v>2440</v>
      </c>
      <c r="E437" s="66" t="s">
        <v>2147</v>
      </c>
      <c r="F437" s="71" t="s">
        <v>1546</v>
      </c>
      <c r="G437" s="5" t="s">
        <v>2690</v>
      </c>
      <c r="H437" s="85">
        <v>42328</v>
      </c>
      <c r="I437" s="85">
        <v>42369</v>
      </c>
      <c r="J437" s="111">
        <v>3050</v>
      </c>
      <c r="K437" s="111">
        <v>0</v>
      </c>
      <c r="L437" s="33" t="s">
        <v>546</v>
      </c>
      <c r="M437" s="39" t="s">
        <v>1547</v>
      </c>
    </row>
    <row r="438" spans="1:13" ht="51">
      <c r="A438" s="72">
        <v>2015</v>
      </c>
      <c r="B438" s="123" t="s">
        <v>1335</v>
      </c>
      <c r="C438" s="73" t="s">
        <v>965</v>
      </c>
      <c r="D438" s="69" t="s">
        <v>2441</v>
      </c>
      <c r="E438" s="75" t="s">
        <v>2148</v>
      </c>
      <c r="F438" s="71" t="s">
        <v>1548</v>
      </c>
      <c r="G438" s="5" t="s">
        <v>2690</v>
      </c>
      <c r="H438" s="85">
        <v>42328</v>
      </c>
      <c r="I438" s="85">
        <v>42358</v>
      </c>
      <c r="J438" s="108">
        <v>1919.5</v>
      </c>
      <c r="K438" s="108">
        <v>1919.5</v>
      </c>
      <c r="L438" s="33" t="s">
        <v>2384</v>
      </c>
      <c r="M438" s="39" t="s">
        <v>1601</v>
      </c>
    </row>
    <row r="439" spans="1:13" ht="51">
      <c r="A439" s="72">
        <v>2015</v>
      </c>
      <c r="B439" s="123" t="s">
        <v>1336</v>
      </c>
      <c r="C439" s="73" t="s">
        <v>965</v>
      </c>
      <c r="D439" s="69" t="s">
        <v>2442</v>
      </c>
      <c r="E439" s="75" t="s">
        <v>2149</v>
      </c>
      <c r="F439" s="71" t="s">
        <v>1557</v>
      </c>
      <c r="G439" s="5" t="s">
        <v>2690</v>
      </c>
      <c r="H439" s="85">
        <v>42332</v>
      </c>
      <c r="I439" s="85">
        <v>42369</v>
      </c>
      <c r="J439" s="110">
        <v>2440</v>
      </c>
      <c r="K439" s="110">
        <v>2000.01</v>
      </c>
      <c r="L439" s="33" t="s">
        <v>2385</v>
      </c>
      <c r="M439" s="39" t="s">
        <v>2386</v>
      </c>
    </row>
    <row r="440" spans="1:13" ht="51">
      <c r="A440" s="73">
        <v>2015</v>
      </c>
      <c r="B440" s="124" t="s">
        <v>1337</v>
      </c>
      <c r="C440" s="73" t="s">
        <v>965</v>
      </c>
      <c r="D440" s="71" t="s">
        <v>2443</v>
      </c>
      <c r="E440" s="66" t="s">
        <v>2150</v>
      </c>
      <c r="F440" s="71" t="s">
        <v>1569</v>
      </c>
      <c r="G440" s="5" t="s">
        <v>2690</v>
      </c>
      <c r="H440" s="85">
        <v>42334</v>
      </c>
      <c r="I440" s="85">
        <v>42369</v>
      </c>
      <c r="J440" s="111">
        <v>366</v>
      </c>
      <c r="K440" s="111">
        <v>359.9</v>
      </c>
      <c r="L440" s="21">
        <v>1776750356</v>
      </c>
      <c r="M440" s="48" t="s">
        <v>769</v>
      </c>
    </row>
    <row r="441" spans="1:13" ht="51">
      <c r="A441" s="73">
        <v>2015</v>
      </c>
      <c r="B441" s="124" t="s">
        <v>1338</v>
      </c>
      <c r="C441" s="12" t="s">
        <v>1154</v>
      </c>
      <c r="D441" s="71" t="s">
        <v>1570</v>
      </c>
      <c r="E441" s="66" t="s">
        <v>2120</v>
      </c>
      <c r="F441" s="71" t="s">
        <v>1571</v>
      </c>
      <c r="G441" s="5" t="s">
        <v>2690</v>
      </c>
      <c r="H441" s="85">
        <v>42334</v>
      </c>
      <c r="I441" s="85">
        <v>42353</v>
      </c>
      <c r="J441" s="108">
        <v>174.58</v>
      </c>
      <c r="K441" s="108">
        <v>0</v>
      </c>
      <c r="L441" s="22" t="s">
        <v>1287</v>
      </c>
      <c r="M441" s="48" t="s">
        <v>1572</v>
      </c>
    </row>
    <row r="442" spans="1:13" ht="51">
      <c r="A442" s="73">
        <v>2015</v>
      </c>
      <c r="B442" s="124" t="s">
        <v>1339</v>
      </c>
      <c r="C442" s="12" t="s">
        <v>1154</v>
      </c>
      <c r="D442" s="71" t="s">
        <v>1573</v>
      </c>
      <c r="E442" s="66" t="s">
        <v>2151</v>
      </c>
      <c r="F442" s="32" t="s">
        <v>1574</v>
      </c>
      <c r="G442" s="5" t="s">
        <v>2690</v>
      </c>
      <c r="H442" s="85">
        <v>42334</v>
      </c>
      <c r="I442" s="85">
        <v>42353</v>
      </c>
      <c r="J442" s="110">
        <v>768.6</v>
      </c>
      <c r="K442" s="110">
        <v>0</v>
      </c>
      <c r="L442" s="21">
        <v>1155340357</v>
      </c>
      <c r="M442" s="48" t="s">
        <v>1234</v>
      </c>
    </row>
    <row r="443" spans="1:13" ht="51">
      <c r="A443" s="73">
        <v>2015</v>
      </c>
      <c r="B443" s="124" t="s">
        <v>1340</v>
      </c>
      <c r="C443" s="73" t="s">
        <v>965</v>
      </c>
      <c r="D443" s="71" t="s">
        <v>2444</v>
      </c>
      <c r="E443" s="66" t="s">
        <v>2152</v>
      </c>
      <c r="F443" s="32" t="s">
        <v>1581</v>
      </c>
      <c r="G443" s="5" t="s">
        <v>2690</v>
      </c>
      <c r="H443" s="85">
        <v>42335</v>
      </c>
      <c r="I443" s="85">
        <v>42369</v>
      </c>
      <c r="J443" s="111">
        <v>427</v>
      </c>
      <c r="K443" s="111">
        <v>0</v>
      </c>
      <c r="L443" s="21">
        <v>2485390351</v>
      </c>
      <c r="M443" s="49" t="s">
        <v>2364</v>
      </c>
    </row>
    <row r="444" spans="1:13" ht="51">
      <c r="A444" s="73">
        <v>2015</v>
      </c>
      <c r="B444" s="124" t="s">
        <v>1341</v>
      </c>
      <c r="C444" s="73" t="s">
        <v>547</v>
      </c>
      <c r="D444" s="71" t="s">
        <v>2445</v>
      </c>
      <c r="E444" s="66" t="s">
        <v>2153</v>
      </c>
      <c r="F444" s="32" t="s">
        <v>1596</v>
      </c>
      <c r="G444" s="5" t="s">
        <v>2690</v>
      </c>
      <c r="H444" s="85">
        <v>42341</v>
      </c>
      <c r="I444" s="85">
        <v>42369</v>
      </c>
      <c r="J444" s="108">
        <v>3050</v>
      </c>
      <c r="K444" s="108">
        <v>0</v>
      </c>
      <c r="L444" s="21">
        <v>1776750356</v>
      </c>
      <c r="M444" s="48" t="s">
        <v>769</v>
      </c>
    </row>
    <row r="445" spans="1:13" ht="51">
      <c r="A445" s="73">
        <v>2015</v>
      </c>
      <c r="B445" s="124" t="s">
        <v>1342</v>
      </c>
      <c r="C445" s="73" t="s">
        <v>547</v>
      </c>
      <c r="D445" s="71" t="s">
        <v>2446</v>
      </c>
      <c r="E445" s="66" t="s">
        <v>2154</v>
      </c>
      <c r="F445" s="32" t="s">
        <v>1598</v>
      </c>
      <c r="G445" s="5" t="s">
        <v>2690</v>
      </c>
      <c r="H445" s="85">
        <v>42341</v>
      </c>
      <c r="I445" s="85">
        <v>42369</v>
      </c>
      <c r="J445" s="110">
        <v>292.8</v>
      </c>
      <c r="K445" s="110">
        <v>237.9</v>
      </c>
      <c r="L445" s="22" t="s">
        <v>2341</v>
      </c>
      <c r="M445" s="49" t="s">
        <v>2365</v>
      </c>
    </row>
    <row r="446" spans="1:13" ht="51">
      <c r="A446" s="73">
        <v>2015</v>
      </c>
      <c r="B446" s="124" t="s">
        <v>1343</v>
      </c>
      <c r="C446" s="73" t="s">
        <v>1536</v>
      </c>
      <c r="D446" s="71" t="s">
        <v>2447</v>
      </c>
      <c r="E446" s="66" t="s">
        <v>2155</v>
      </c>
      <c r="F446" s="32" t="s">
        <v>1599</v>
      </c>
      <c r="G446" s="5" t="s">
        <v>2690</v>
      </c>
      <c r="H446" s="85">
        <v>42342</v>
      </c>
      <c r="I446" s="85">
        <v>42369</v>
      </c>
      <c r="J446" s="111">
        <v>250</v>
      </c>
      <c r="K446" s="111">
        <v>250</v>
      </c>
      <c r="L446" s="22" t="s">
        <v>2366</v>
      </c>
      <c r="M446" s="48" t="s">
        <v>1600</v>
      </c>
    </row>
    <row r="447" spans="1:13" ht="51">
      <c r="A447" s="73">
        <v>2015</v>
      </c>
      <c r="B447" s="124" t="s">
        <v>1344</v>
      </c>
      <c r="C447" s="73" t="s">
        <v>1536</v>
      </c>
      <c r="D447" s="71" t="s">
        <v>2448</v>
      </c>
      <c r="E447" s="66" t="s">
        <v>2156</v>
      </c>
      <c r="F447" s="32" t="s">
        <v>1546</v>
      </c>
      <c r="G447" s="5" t="s">
        <v>2690</v>
      </c>
      <c r="H447" s="85">
        <v>42342</v>
      </c>
      <c r="I447" s="85">
        <v>42369</v>
      </c>
      <c r="J447" s="108">
        <v>610</v>
      </c>
      <c r="K447" s="108">
        <v>0</v>
      </c>
      <c r="L447" s="22" t="s">
        <v>546</v>
      </c>
      <c r="M447" s="49" t="s">
        <v>2364</v>
      </c>
    </row>
    <row r="448" spans="1:13" ht="51">
      <c r="A448" s="73">
        <v>2015</v>
      </c>
      <c r="B448" s="124" t="s">
        <v>1345</v>
      </c>
      <c r="C448" s="12" t="s">
        <v>1154</v>
      </c>
      <c r="D448" s="71" t="s">
        <v>2449</v>
      </c>
      <c r="E448" s="66" t="s">
        <v>2149</v>
      </c>
      <c r="F448" s="32" t="s">
        <v>1607</v>
      </c>
      <c r="G448" s="5" t="s">
        <v>2690</v>
      </c>
      <c r="H448" s="85">
        <v>42309</v>
      </c>
      <c r="I448" s="85">
        <v>42338</v>
      </c>
      <c r="J448" s="110">
        <v>474.55</v>
      </c>
      <c r="K448" s="110">
        <v>475.55</v>
      </c>
      <c r="L448" s="22" t="s">
        <v>2350</v>
      </c>
      <c r="M448" s="48" t="s">
        <v>1608</v>
      </c>
    </row>
    <row r="449" spans="1:13" ht="51">
      <c r="A449" s="73">
        <v>2015</v>
      </c>
      <c r="B449" s="124" t="s">
        <v>1346</v>
      </c>
      <c r="C449" s="12" t="s">
        <v>1154</v>
      </c>
      <c r="D449" s="71" t="s">
        <v>2621</v>
      </c>
      <c r="E449" s="66"/>
      <c r="F449" s="32" t="s">
        <v>1605</v>
      </c>
      <c r="G449" s="5" t="s">
        <v>2690</v>
      </c>
      <c r="H449" s="85">
        <v>42370</v>
      </c>
      <c r="I449" s="85">
        <v>42460</v>
      </c>
      <c r="J449" s="111"/>
      <c r="K449" s="111"/>
      <c r="L449" s="22" t="s">
        <v>2367</v>
      </c>
      <c r="M449" s="48" t="s">
        <v>1606</v>
      </c>
    </row>
    <row r="450" spans="1:13" ht="51">
      <c r="A450" s="73">
        <v>2015</v>
      </c>
      <c r="B450" s="124" t="s">
        <v>1347</v>
      </c>
      <c r="C450" s="73" t="s">
        <v>1617</v>
      </c>
      <c r="D450" s="71" t="s">
        <v>2450</v>
      </c>
      <c r="E450" s="66" t="s">
        <v>2157</v>
      </c>
      <c r="F450" s="32" t="s">
        <v>1618</v>
      </c>
      <c r="G450" s="5" t="s">
        <v>2690</v>
      </c>
      <c r="H450" s="85">
        <v>42370</v>
      </c>
      <c r="I450" s="85">
        <v>42735</v>
      </c>
      <c r="J450" s="108">
        <v>189.99</v>
      </c>
      <c r="K450" s="108">
        <v>0</v>
      </c>
      <c r="L450" s="22">
        <v>4337971008</v>
      </c>
      <c r="M450" s="23" t="s">
        <v>2368</v>
      </c>
    </row>
    <row r="451" spans="1:13" ht="51">
      <c r="A451" s="73">
        <v>2015</v>
      </c>
      <c r="B451" s="124" t="s">
        <v>1348</v>
      </c>
      <c r="C451" s="73" t="s">
        <v>1617</v>
      </c>
      <c r="D451" s="71" t="s">
        <v>2450</v>
      </c>
      <c r="E451" s="66" t="s">
        <v>2158</v>
      </c>
      <c r="F451" s="32" t="s">
        <v>2369</v>
      </c>
      <c r="G451" s="5" t="s">
        <v>2690</v>
      </c>
      <c r="H451" s="85">
        <v>42370</v>
      </c>
      <c r="I451" s="85">
        <v>42735</v>
      </c>
      <c r="J451" s="110">
        <v>107</v>
      </c>
      <c r="K451" s="110">
        <v>0</v>
      </c>
      <c r="L451" s="22">
        <v>4337971008</v>
      </c>
      <c r="M451" s="23" t="s">
        <v>2368</v>
      </c>
    </row>
    <row r="452" spans="1:13" ht="51">
      <c r="A452" s="73">
        <v>2015</v>
      </c>
      <c r="B452" s="124" t="s">
        <v>1349</v>
      </c>
      <c r="C452" s="73" t="s">
        <v>888</v>
      </c>
      <c r="D452" s="71" t="s">
        <v>1645</v>
      </c>
      <c r="E452" s="66" t="s">
        <v>2159</v>
      </c>
      <c r="F452" s="32" t="s">
        <v>1629</v>
      </c>
      <c r="G452" s="5" t="s">
        <v>2690</v>
      </c>
      <c r="H452" s="85">
        <v>42005</v>
      </c>
      <c r="I452" s="85">
        <v>42369</v>
      </c>
      <c r="J452" s="111">
        <v>3754.4</v>
      </c>
      <c r="K452" s="111">
        <v>0</v>
      </c>
      <c r="L452" s="21"/>
      <c r="M452" s="49" t="s">
        <v>2370</v>
      </c>
    </row>
    <row r="453" spans="1:13" ht="51">
      <c r="A453" s="73">
        <v>2015</v>
      </c>
      <c r="B453" s="124" t="s">
        <v>1350</v>
      </c>
      <c r="C453" s="12" t="s">
        <v>1154</v>
      </c>
      <c r="D453" s="71" t="s">
        <v>1630</v>
      </c>
      <c r="E453" s="66" t="s">
        <v>2160</v>
      </c>
      <c r="F453" s="32" t="s">
        <v>1631</v>
      </c>
      <c r="G453" s="5" t="s">
        <v>2690</v>
      </c>
      <c r="H453" s="85">
        <v>42353</v>
      </c>
      <c r="I453" s="85">
        <v>42369</v>
      </c>
      <c r="J453" s="108">
        <v>122.52</v>
      </c>
      <c r="K453" s="108">
        <v>122.52</v>
      </c>
      <c r="L453" s="22" t="s">
        <v>2349</v>
      </c>
      <c r="M453" s="48" t="s">
        <v>1632</v>
      </c>
    </row>
    <row r="454" spans="1:13" ht="51">
      <c r="A454" s="5">
        <v>2015</v>
      </c>
      <c r="B454" s="101" t="s">
        <v>1351</v>
      </c>
      <c r="C454" s="12" t="s">
        <v>1154</v>
      </c>
      <c r="D454" s="53" t="s">
        <v>2371</v>
      </c>
      <c r="E454" s="29" t="s">
        <v>2472</v>
      </c>
      <c r="F454" s="32" t="s">
        <v>1653</v>
      </c>
      <c r="G454" s="5" t="s">
        <v>2690</v>
      </c>
      <c r="H454" s="85">
        <v>42309</v>
      </c>
      <c r="I454" s="85">
        <v>42355</v>
      </c>
      <c r="J454" s="110">
        <v>621.82000000000005</v>
      </c>
      <c r="K454" s="110">
        <v>621.82000000000005</v>
      </c>
      <c r="L454" s="22" t="s">
        <v>2372</v>
      </c>
      <c r="M454" s="48" t="s">
        <v>1654</v>
      </c>
    </row>
    <row r="455" spans="1:13" ht="51">
      <c r="A455" s="5">
        <v>2015</v>
      </c>
      <c r="B455" s="101" t="s">
        <v>1352</v>
      </c>
      <c r="C455" s="12" t="s">
        <v>1154</v>
      </c>
      <c r="D455" s="53" t="s">
        <v>2346</v>
      </c>
      <c r="E455" s="29" t="s">
        <v>2269</v>
      </c>
      <c r="F455" s="32" t="s">
        <v>1662</v>
      </c>
      <c r="G455" s="5" t="s">
        <v>2690</v>
      </c>
      <c r="H455" s="85">
        <v>42370</v>
      </c>
      <c r="I455" s="85">
        <v>44196</v>
      </c>
      <c r="J455" s="111">
        <v>133.30000000000001</v>
      </c>
      <c r="K455" s="111">
        <v>0</v>
      </c>
      <c r="L455" s="21" t="s">
        <v>2347</v>
      </c>
      <c r="M455" s="48" t="s">
        <v>1663</v>
      </c>
    </row>
    <row r="456" spans="1:13" ht="51">
      <c r="A456" s="5">
        <v>2015</v>
      </c>
      <c r="B456" s="101" t="s">
        <v>1353</v>
      </c>
      <c r="C456" s="12" t="s">
        <v>1154</v>
      </c>
      <c r="D456" s="32" t="s">
        <v>2451</v>
      </c>
      <c r="E456" s="30" t="s">
        <v>2161</v>
      </c>
      <c r="F456" s="32" t="s">
        <v>1672</v>
      </c>
      <c r="G456" s="5" t="s">
        <v>2690</v>
      </c>
      <c r="H456" s="85">
        <v>42360</v>
      </c>
      <c r="I456" s="85">
        <v>42551</v>
      </c>
      <c r="J456" s="108">
        <v>610</v>
      </c>
      <c r="K456" s="108">
        <v>0</v>
      </c>
      <c r="L456" s="22" t="s">
        <v>2348</v>
      </c>
      <c r="M456" s="48" t="s">
        <v>1673</v>
      </c>
    </row>
    <row r="457" spans="1:13" ht="51">
      <c r="A457" s="5">
        <v>2015</v>
      </c>
      <c r="B457" s="101" t="s">
        <v>1354</v>
      </c>
      <c r="C457" s="12" t="s">
        <v>1154</v>
      </c>
      <c r="D457" s="32" t="s">
        <v>2452</v>
      </c>
      <c r="E457" s="30" t="s">
        <v>2162</v>
      </c>
      <c r="F457" s="32" t="s">
        <v>1677</v>
      </c>
      <c r="G457" s="5" t="s">
        <v>2690</v>
      </c>
      <c r="H457" s="85">
        <v>42360</v>
      </c>
      <c r="I457" s="85">
        <v>42369</v>
      </c>
      <c r="J457" s="110">
        <v>3451.38</v>
      </c>
      <c r="K457" s="110"/>
      <c r="L457" s="21" t="s">
        <v>1678</v>
      </c>
      <c r="M457" s="48" t="s">
        <v>1679</v>
      </c>
    </row>
    <row r="458" spans="1:13" ht="51">
      <c r="A458" s="5">
        <v>2015</v>
      </c>
      <c r="B458" s="101" t="s">
        <v>1355</v>
      </c>
      <c r="C458" s="12" t="s">
        <v>1154</v>
      </c>
      <c r="D458" s="32" t="s">
        <v>1696</v>
      </c>
      <c r="E458" s="30" t="s">
        <v>2163</v>
      </c>
      <c r="F458" s="32" t="s">
        <v>1631</v>
      </c>
      <c r="G458" s="5" t="s">
        <v>2690</v>
      </c>
      <c r="H458" s="85">
        <v>42361</v>
      </c>
      <c r="I458" s="85">
        <v>42369</v>
      </c>
      <c r="J458" s="111">
        <v>76.25</v>
      </c>
      <c r="K458" s="111">
        <v>0</v>
      </c>
      <c r="L458" s="22" t="s">
        <v>2349</v>
      </c>
      <c r="M458" s="48" t="s">
        <v>1632</v>
      </c>
    </row>
    <row r="459" spans="1:13" ht="51">
      <c r="A459" s="5">
        <v>2015</v>
      </c>
      <c r="B459" s="101" t="s">
        <v>1356</v>
      </c>
      <c r="C459" s="12" t="s">
        <v>1154</v>
      </c>
      <c r="D459" s="51" t="s">
        <v>2478</v>
      </c>
      <c r="E459" s="30" t="s">
        <v>2164</v>
      </c>
      <c r="F459" s="32" t="s">
        <v>1727</v>
      </c>
      <c r="G459" s="143" t="s">
        <v>2690</v>
      </c>
      <c r="H459" s="141">
        <v>42362</v>
      </c>
      <c r="I459" s="85">
        <v>42369</v>
      </c>
      <c r="J459" s="108">
        <v>1220</v>
      </c>
      <c r="K459" s="108">
        <v>0</v>
      </c>
      <c r="L459" s="22" t="s">
        <v>1678</v>
      </c>
      <c r="M459" s="48" t="s">
        <v>1679</v>
      </c>
    </row>
    <row r="460" spans="1:13" ht="51">
      <c r="A460" s="5">
        <v>2015</v>
      </c>
      <c r="B460" s="101" t="s">
        <v>1357</v>
      </c>
      <c r="C460" s="12" t="s">
        <v>1154</v>
      </c>
      <c r="D460" s="32" t="s">
        <v>1728</v>
      </c>
      <c r="E460" s="30" t="s">
        <v>2165</v>
      </c>
      <c r="F460" s="32" t="s">
        <v>1729</v>
      </c>
      <c r="G460" s="143" t="s">
        <v>2690</v>
      </c>
      <c r="H460" s="141">
        <v>42339</v>
      </c>
      <c r="I460" s="85">
        <v>42360</v>
      </c>
      <c r="J460" s="110">
        <v>343.64</v>
      </c>
      <c r="K460" s="110">
        <v>343.64</v>
      </c>
      <c r="L460" s="22" t="s">
        <v>2680</v>
      </c>
      <c r="M460" s="48" t="s">
        <v>1730</v>
      </c>
    </row>
    <row r="461" spans="1:13" ht="51">
      <c r="A461" s="5">
        <v>2015</v>
      </c>
      <c r="B461" s="101" t="s">
        <v>1358</v>
      </c>
      <c r="C461" s="12" t="s">
        <v>1154</v>
      </c>
      <c r="D461" s="53" t="s">
        <v>2453</v>
      </c>
      <c r="E461" s="28" t="s">
        <v>2334</v>
      </c>
      <c r="F461" s="32" t="s">
        <v>1731</v>
      </c>
      <c r="G461" s="143" t="s">
        <v>2690</v>
      </c>
      <c r="H461" s="141">
        <v>42370</v>
      </c>
      <c r="I461" s="85">
        <v>42460</v>
      </c>
      <c r="J461" s="111">
        <v>10965</v>
      </c>
      <c r="K461" s="111">
        <v>0</v>
      </c>
      <c r="L461" s="21" t="s">
        <v>2335</v>
      </c>
      <c r="M461" s="48" t="s">
        <v>1732</v>
      </c>
    </row>
    <row r="462" spans="1:13" ht="51">
      <c r="A462" s="5">
        <v>2015</v>
      </c>
      <c r="B462" s="101" t="s">
        <v>1359</v>
      </c>
      <c r="C462" s="12" t="s">
        <v>1154</v>
      </c>
      <c r="D462" s="53" t="s">
        <v>2454</v>
      </c>
      <c r="E462" s="31" t="s">
        <v>2336</v>
      </c>
      <c r="F462" s="32" t="s">
        <v>1738</v>
      </c>
      <c r="G462" s="139" t="s">
        <v>2691</v>
      </c>
      <c r="H462" s="141">
        <v>42370</v>
      </c>
      <c r="I462" s="85">
        <v>43100</v>
      </c>
      <c r="J462" s="108">
        <v>4032</v>
      </c>
      <c r="K462" s="108">
        <v>0</v>
      </c>
      <c r="L462" s="21"/>
      <c r="M462" s="48"/>
    </row>
    <row r="463" spans="1:13" ht="51">
      <c r="A463" s="5">
        <v>2015</v>
      </c>
      <c r="B463" s="101" t="s">
        <v>1360</v>
      </c>
      <c r="C463" s="12" t="s">
        <v>1154</v>
      </c>
      <c r="D463" s="32" t="s">
        <v>2455</v>
      </c>
      <c r="E463" s="30" t="s">
        <v>2166</v>
      </c>
      <c r="F463" s="32" t="s">
        <v>1752</v>
      </c>
      <c r="G463" s="143" t="s">
        <v>2690</v>
      </c>
      <c r="H463" s="141">
        <v>42393</v>
      </c>
      <c r="I463" s="85">
        <v>42393</v>
      </c>
      <c r="J463" s="110">
        <v>220</v>
      </c>
      <c r="K463" s="110">
        <v>0</v>
      </c>
      <c r="L463" s="21">
        <v>2613800362</v>
      </c>
      <c r="M463" s="49" t="s">
        <v>2337</v>
      </c>
    </row>
    <row r="464" spans="1:13" ht="51">
      <c r="A464" s="5">
        <v>2015</v>
      </c>
      <c r="B464" s="101" t="s">
        <v>1361</v>
      </c>
      <c r="C464" s="12" t="s">
        <v>1154</v>
      </c>
      <c r="D464" s="32" t="s">
        <v>2456</v>
      </c>
      <c r="E464" s="30" t="s">
        <v>2167</v>
      </c>
      <c r="F464" s="32" t="s">
        <v>1760</v>
      </c>
      <c r="G464" s="143" t="s">
        <v>2690</v>
      </c>
      <c r="H464" s="141">
        <v>42367</v>
      </c>
      <c r="I464" s="85">
        <v>42735</v>
      </c>
      <c r="J464" s="111">
        <v>13335.46</v>
      </c>
      <c r="K464" s="111">
        <v>0</v>
      </c>
      <c r="L464" s="21" t="s">
        <v>1762</v>
      </c>
      <c r="M464" s="48" t="s">
        <v>1761</v>
      </c>
    </row>
    <row r="465" spans="1:15" ht="51">
      <c r="A465" s="5">
        <v>2015</v>
      </c>
      <c r="B465" s="101" t="s">
        <v>1362</v>
      </c>
      <c r="C465" s="12" t="s">
        <v>1154</v>
      </c>
      <c r="D465" s="67" t="s">
        <v>2338</v>
      </c>
      <c r="E465" s="145" t="s">
        <v>2339</v>
      </c>
      <c r="F465" s="32" t="s">
        <v>1763</v>
      </c>
      <c r="G465" s="143" t="s">
        <v>2690</v>
      </c>
      <c r="H465" s="141">
        <v>42309</v>
      </c>
      <c r="I465" s="141">
        <v>42366</v>
      </c>
      <c r="J465" s="146">
        <v>270</v>
      </c>
      <c r="K465" s="108">
        <v>270</v>
      </c>
      <c r="L465" s="136" t="s">
        <v>2340</v>
      </c>
      <c r="M465" s="137" t="s">
        <v>1764</v>
      </c>
    </row>
    <row r="466" spans="1:15" ht="51">
      <c r="A466" s="5">
        <v>2015</v>
      </c>
      <c r="B466" s="101" t="s">
        <v>1363</v>
      </c>
      <c r="C466" s="12" t="s">
        <v>1154</v>
      </c>
      <c r="D466" s="71" t="s">
        <v>2477</v>
      </c>
      <c r="E466" s="147" t="s">
        <v>2120</v>
      </c>
      <c r="F466" s="32" t="s">
        <v>1765</v>
      </c>
      <c r="G466" s="143" t="s">
        <v>2690</v>
      </c>
      <c r="H466" s="141">
        <v>42367</v>
      </c>
      <c r="I466" s="141">
        <v>42369</v>
      </c>
      <c r="J466" s="148">
        <v>92</v>
      </c>
      <c r="K466" s="110">
        <v>92</v>
      </c>
      <c r="L466" s="22" t="s">
        <v>128</v>
      </c>
      <c r="M466" s="48" t="s">
        <v>1766</v>
      </c>
    </row>
    <row r="467" spans="1:15" ht="51">
      <c r="A467" s="5">
        <v>2015</v>
      </c>
      <c r="B467" s="101" t="s">
        <v>1364</v>
      </c>
      <c r="C467" s="12" t="s">
        <v>1154</v>
      </c>
      <c r="D467" s="144" t="s">
        <v>2457</v>
      </c>
      <c r="E467" s="147" t="s">
        <v>1852</v>
      </c>
      <c r="F467" s="32" t="s">
        <v>1770</v>
      </c>
      <c r="G467" s="143" t="s">
        <v>2690</v>
      </c>
      <c r="H467" s="141">
        <v>42370</v>
      </c>
      <c r="I467" s="141">
        <v>42735</v>
      </c>
      <c r="J467" s="148">
        <v>18132</v>
      </c>
      <c r="K467" s="111">
        <v>0</v>
      </c>
      <c r="L467" s="21">
        <v>1237170350</v>
      </c>
      <c r="M467" s="48" t="s">
        <v>1771</v>
      </c>
    </row>
    <row r="468" spans="1:15" ht="51">
      <c r="A468" s="5">
        <v>2015</v>
      </c>
      <c r="B468" s="101" t="s">
        <v>1365</v>
      </c>
      <c r="C468" s="12" t="s">
        <v>1154</v>
      </c>
      <c r="D468" s="71" t="s">
        <v>2476</v>
      </c>
      <c r="E468" s="147" t="s">
        <v>2120</v>
      </c>
      <c r="F468" s="32" t="s">
        <v>1772</v>
      </c>
      <c r="G468" s="143" t="s">
        <v>2690</v>
      </c>
      <c r="H468" s="141">
        <v>42368</v>
      </c>
      <c r="I468" s="141">
        <v>42384</v>
      </c>
      <c r="J468" s="146">
        <v>350</v>
      </c>
      <c r="K468" s="108">
        <v>0</v>
      </c>
      <c r="L468" s="22" t="s">
        <v>2341</v>
      </c>
      <c r="M468" s="48" t="s">
        <v>1773</v>
      </c>
    </row>
    <row r="469" spans="1:15" ht="51">
      <c r="A469" s="5">
        <v>2015</v>
      </c>
      <c r="B469" s="101" t="s">
        <v>1366</v>
      </c>
      <c r="C469" s="12" t="s">
        <v>1154</v>
      </c>
      <c r="D469" s="71" t="s">
        <v>2458</v>
      </c>
      <c r="E469" s="145" t="s">
        <v>2342</v>
      </c>
      <c r="F469" s="32" t="s">
        <v>2343</v>
      </c>
      <c r="G469" s="143" t="s">
        <v>2690</v>
      </c>
      <c r="H469" s="141">
        <v>42368</v>
      </c>
      <c r="I469" s="141">
        <v>42400</v>
      </c>
      <c r="J469" s="148">
        <v>610</v>
      </c>
      <c r="K469" s="110">
        <v>0</v>
      </c>
      <c r="L469" s="22" t="s">
        <v>391</v>
      </c>
      <c r="M469" s="49" t="s">
        <v>2344</v>
      </c>
    </row>
    <row r="470" spans="1:15" ht="51">
      <c r="A470" s="5">
        <v>2015</v>
      </c>
      <c r="B470" s="101" t="s">
        <v>1367</v>
      </c>
      <c r="C470" s="12" t="s">
        <v>1154</v>
      </c>
      <c r="D470" s="71" t="s">
        <v>2684</v>
      </c>
      <c r="E470" s="147" t="s">
        <v>1779</v>
      </c>
      <c r="F470" s="32" t="s">
        <v>1780</v>
      </c>
      <c r="G470" s="139" t="s">
        <v>2691</v>
      </c>
      <c r="H470" s="141">
        <v>42370</v>
      </c>
      <c r="I470" s="141">
        <v>43100</v>
      </c>
      <c r="J470" s="148">
        <v>9292</v>
      </c>
      <c r="K470" s="111">
        <v>0</v>
      </c>
      <c r="L470" s="21" t="s">
        <v>2298</v>
      </c>
      <c r="M470" s="138" t="s">
        <v>2685</v>
      </c>
    </row>
    <row r="471" spans="1:15" ht="51">
      <c r="A471" s="5">
        <v>2015</v>
      </c>
      <c r="B471" s="101" t="s">
        <v>1368</v>
      </c>
      <c r="C471" s="12" t="s">
        <v>1154</v>
      </c>
      <c r="D471" s="67" t="s">
        <v>2459</v>
      </c>
      <c r="E471" s="147" t="s">
        <v>2168</v>
      </c>
      <c r="F471" s="32" t="s">
        <v>1784</v>
      </c>
      <c r="G471" s="143" t="s">
        <v>2690</v>
      </c>
      <c r="H471" s="141">
        <v>42370</v>
      </c>
      <c r="I471" s="141">
        <v>42735</v>
      </c>
      <c r="J471" s="146">
        <v>18084.009999999998</v>
      </c>
      <c r="K471" s="108">
        <v>0</v>
      </c>
      <c r="L471" s="22" t="s">
        <v>2345</v>
      </c>
      <c r="M471" s="48" t="s">
        <v>411</v>
      </c>
    </row>
    <row r="472" spans="1:15" ht="51">
      <c r="A472" s="5">
        <v>2015</v>
      </c>
      <c r="B472" s="101" t="s">
        <v>1369</v>
      </c>
      <c r="C472" s="12" t="s">
        <v>1154</v>
      </c>
      <c r="D472" s="144" t="s">
        <v>2460</v>
      </c>
      <c r="E472" s="147" t="s">
        <v>1786</v>
      </c>
      <c r="F472" s="32" t="s">
        <v>1785</v>
      </c>
      <c r="G472" s="143" t="s">
        <v>2690</v>
      </c>
      <c r="H472" s="141">
        <v>42370</v>
      </c>
      <c r="I472" s="141">
        <v>42735</v>
      </c>
      <c r="J472" s="148">
        <v>6000</v>
      </c>
      <c r="K472" s="110">
        <v>0</v>
      </c>
      <c r="L472" s="22" t="s">
        <v>2345</v>
      </c>
      <c r="M472" s="48" t="s">
        <v>411</v>
      </c>
    </row>
    <row r="473" spans="1:15" ht="51">
      <c r="A473" s="5">
        <v>2015</v>
      </c>
      <c r="B473" s="101" t="s">
        <v>1370</v>
      </c>
      <c r="C473" s="143" t="s">
        <v>888</v>
      </c>
      <c r="D473" s="144" t="s">
        <v>1787</v>
      </c>
      <c r="E473" s="147" t="s">
        <v>2169</v>
      </c>
      <c r="F473" s="32" t="s">
        <v>1765</v>
      </c>
      <c r="G473" s="143" t="s">
        <v>2690</v>
      </c>
      <c r="H473" s="141">
        <v>42369</v>
      </c>
      <c r="I473" s="141">
        <v>42400</v>
      </c>
      <c r="J473" s="148">
        <v>461.43</v>
      </c>
      <c r="K473" s="111">
        <v>461.43</v>
      </c>
      <c r="L473" s="22" t="s">
        <v>1287</v>
      </c>
      <c r="M473" s="48" t="s">
        <v>1572</v>
      </c>
    </row>
    <row r="474" spans="1:15" ht="51">
      <c r="A474" s="125">
        <v>2015</v>
      </c>
      <c r="B474" s="116" t="s">
        <v>1114</v>
      </c>
      <c r="C474" s="60" t="s">
        <v>1149</v>
      </c>
      <c r="D474" s="63" t="s">
        <v>2273</v>
      </c>
      <c r="E474" s="61" t="s">
        <v>2263</v>
      </c>
      <c r="F474" s="32" t="s">
        <v>682</v>
      </c>
      <c r="G474" s="139" t="s">
        <v>2691</v>
      </c>
      <c r="H474" s="141">
        <v>42347</v>
      </c>
      <c r="I474" s="141">
        <v>42369</v>
      </c>
      <c r="J474" s="146">
        <v>16000</v>
      </c>
      <c r="K474" s="108">
        <v>16000</v>
      </c>
      <c r="L474" s="64" t="s">
        <v>2588</v>
      </c>
      <c r="M474" s="60" t="s">
        <v>2587</v>
      </c>
      <c r="N474" s="65"/>
      <c r="O474" s="65"/>
    </row>
    <row r="475" spans="1:15" ht="51">
      <c r="A475" s="126">
        <v>2015</v>
      </c>
      <c r="B475" s="116" t="s">
        <v>1115</v>
      </c>
      <c r="C475" s="12" t="s">
        <v>1154</v>
      </c>
      <c r="D475" s="6" t="s">
        <v>2274</v>
      </c>
      <c r="E475" s="6" t="s">
        <v>2246</v>
      </c>
      <c r="F475" s="32" t="s">
        <v>680</v>
      </c>
      <c r="G475" s="139" t="s">
        <v>2691</v>
      </c>
      <c r="H475" s="141">
        <v>42005</v>
      </c>
      <c r="I475" s="141">
        <v>42369</v>
      </c>
      <c r="J475" s="148">
        <v>777.7</v>
      </c>
      <c r="K475" s="110">
        <v>777.7</v>
      </c>
      <c r="L475" s="12" t="s">
        <v>1126</v>
      </c>
      <c r="M475" s="12" t="s">
        <v>1127</v>
      </c>
      <c r="N475" s="18"/>
      <c r="O475" s="18" t="s">
        <v>1128</v>
      </c>
    </row>
    <row r="476" spans="1:15" ht="51">
      <c r="A476" s="14">
        <v>2015</v>
      </c>
      <c r="B476" s="127" t="s">
        <v>1116</v>
      </c>
      <c r="C476" s="12" t="s">
        <v>1154</v>
      </c>
      <c r="D476" s="6" t="s">
        <v>2275</v>
      </c>
      <c r="E476" s="6" t="s">
        <v>835</v>
      </c>
      <c r="F476" s="32" t="s">
        <v>1117</v>
      </c>
      <c r="G476" s="139" t="s">
        <v>2691</v>
      </c>
      <c r="H476" s="141">
        <v>42045</v>
      </c>
      <c r="I476" s="141">
        <v>42369</v>
      </c>
      <c r="J476" s="148">
        <v>5266</v>
      </c>
      <c r="K476" s="111">
        <v>4250</v>
      </c>
      <c r="L476" s="12" t="s">
        <v>2298</v>
      </c>
      <c r="M476" s="12" t="s">
        <v>2297</v>
      </c>
      <c r="N476" s="128"/>
      <c r="O476" s="128"/>
    </row>
    <row r="477" spans="1:15" ht="51">
      <c r="A477" s="126">
        <v>2015</v>
      </c>
      <c r="B477" s="116" t="s">
        <v>977</v>
      </c>
      <c r="C477" s="12" t="s">
        <v>1149</v>
      </c>
      <c r="D477" s="6" t="s">
        <v>1118</v>
      </c>
      <c r="E477" s="6" t="s">
        <v>836</v>
      </c>
      <c r="F477" s="32" t="s">
        <v>69</v>
      </c>
      <c r="G477" s="149" t="s">
        <v>2690</v>
      </c>
      <c r="H477" s="141">
        <v>42023</v>
      </c>
      <c r="I477" s="141">
        <v>42369</v>
      </c>
      <c r="J477" s="148">
        <v>1400</v>
      </c>
      <c r="K477" s="110">
        <v>1400</v>
      </c>
      <c r="L477" s="12" t="s">
        <v>1112</v>
      </c>
      <c r="M477" s="12" t="s">
        <v>1113</v>
      </c>
      <c r="N477" s="17"/>
      <c r="O477" s="17"/>
    </row>
    <row r="478" spans="1:15" ht="51">
      <c r="A478" s="126">
        <v>2015</v>
      </c>
      <c r="B478" s="116" t="s">
        <v>978</v>
      </c>
      <c r="C478" s="12" t="s">
        <v>1149</v>
      </c>
      <c r="D478" s="6" t="s">
        <v>1118</v>
      </c>
      <c r="E478" s="6" t="s">
        <v>836</v>
      </c>
      <c r="F478" s="32" t="s">
        <v>151</v>
      </c>
      <c r="G478" s="149" t="s">
        <v>2690</v>
      </c>
      <c r="H478" s="141">
        <v>42024</v>
      </c>
      <c r="I478" s="141">
        <v>42369</v>
      </c>
      <c r="J478" s="148">
        <v>201.3</v>
      </c>
      <c r="K478" s="110">
        <v>201.3</v>
      </c>
      <c r="L478" s="13" t="s">
        <v>1120</v>
      </c>
      <c r="M478" s="12" t="s">
        <v>1119</v>
      </c>
      <c r="N478" s="17"/>
      <c r="O478" s="17"/>
    </row>
    <row r="479" spans="1:15" ht="51">
      <c r="A479" s="126">
        <v>2015</v>
      </c>
      <c r="B479" s="116" t="s">
        <v>979</v>
      </c>
      <c r="C479" s="12" t="s">
        <v>1154</v>
      </c>
      <c r="D479" s="6" t="s">
        <v>2276</v>
      </c>
      <c r="E479" s="6" t="s">
        <v>2265</v>
      </c>
      <c r="F479" s="32" t="s">
        <v>1122</v>
      </c>
      <c r="G479" s="139" t="s">
        <v>2691</v>
      </c>
      <c r="H479" s="141">
        <v>42051</v>
      </c>
      <c r="I479" s="141">
        <v>42416</v>
      </c>
      <c r="J479" s="148">
        <v>8845</v>
      </c>
      <c r="K479" s="129">
        <v>0</v>
      </c>
      <c r="L479" s="13" t="s">
        <v>684</v>
      </c>
      <c r="M479" s="12" t="s">
        <v>683</v>
      </c>
      <c r="N479" s="17"/>
      <c r="O479" s="17"/>
    </row>
    <row r="480" spans="1:15" ht="51">
      <c r="A480" s="126">
        <v>2015</v>
      </c>
      <c r="B480" s="116" t="s">
        <v>980</v>
      </c>
      <c r="C480" s="12" t="s">
        <v>1149</v>
      </c>
      <c r="D480" s="6" t="s">
        <v>2277</v>
      </c>
      <c r="E480" s="6" t="s">
        <v>2264</v>
      </c>
      <c r="F480" s="32" t="s">
        <v>152</v>
      </c>
      <c r="G480" s="149" t="s">
        <v>2690</v>
      </c>
      <c r="H480" s="141">
        <v>42005</v>
      </c>
      <c r="I480" s="141">
        <v>42369</v>
      </c>
      <c r="J480" s="148">
        <v>11500</v>
      </c>
      <c r="K480" s="110">
        <v>11500</v>
      </c>
      <c r="L480" s="13" t="s">
        <v>1123</v>
      </c>
      <c r="M480" s="12" t="s">
        <v>1124</v>
      </c>
      <c r="N480" s="17"/>
      <c r="O480" s="17"/>
    </row>
    <row r="481" spans="1:15" ht="51">
      <c r="A481" s="126">
        <v>2015</v>
      </c>
      <c r="B481" s="116" t="s">
        <v>981</v>
      </c>
      <c r="C481" s="60" t="s">
        <v>1154</v>
      </c>
      <c r="D481" s="61" t="s">
        <v>2278</v>
      </c>
      <c r="E481" s="61" t="s">
        <v>833</v>
      </c>
      <c r="F481" s="32" t="s">
        <v>153</v>
      </c>
      <c r="G481" s="149" t="s">
        <v>2690</v>
      </c>
      <c r="H481" s="141">
        <v>42005</v>
      </c>
      <c r="I481" s="141">
        <v>42369</v>
      </c>
      <c r="J481" s="148">
        <v>6000</v>
      </c>
      <c r="K481" s="111">
        <v>490.44</v>
      </c>
      <c r="L481" s="62" t="s">
        <v>2355</v>
      </c>
      <c r="M481" s="26" t="s">
        <v>2584</v>
      </c>
      <c r="N481" s="17"/>
      <c r="O481" s="17"/>
    </row>
    <row r="482" spans="1:15" ht="51">
      <c r="A482" s="126">
        <v>2015</v>
      </c>
      <c r="B482" s="116" t="s">
        <v>982</v>
      </c>
      <c r="C482" s="60" t="s">
        <v>1154</v>
      </c>
      <c r="D482" s="61" t="s">
        <v>2279</v>
      </c>
      <c r="E482" s="61" t="s">
        <v>374</v>
      </c>
      <c r="F482" s="32" t="s">
        <v>1125</v>
      </c>
      <c r="G482" s="149" t="s">
        <v>2690</v>
      </c>
      <c r="H482" s="141">
        <v>42005</v>
      </c>
      <c r="I482" s="141">
        <v>42369</v>
      </c>
      <c r="J482" s="148">
        <v>6000</v>
      </c>
      <c r="K482" s="111">
        <v>2084.3200000000002</v>
      </c>
      <c r="L482" s="62" t="s">
        <v>2355</v>
      </c>
      <c r="M482" s="26" t="s">
        <v>2584</v>
      </c>
      <c r="N482" s="17"/>
      <c r="O482" s="17"/>
    </row>
    <row r="483" spans="1:15" ht="51">
      <c r="A483" s="126">
        <v>2015</v>
      </c>
      <c r="B483" s="116" t="s">
        <v>983</v>
      </c>
      <c r="C483" s="12" t="s">
        <v>1149</v>
      </c>
      <c r="D483" s="6" t="s">
        <v>1973</v>
      </c>
      <c r="E483" s="6" t="s">
        <v>834</v>
      </c>
      <c r="F483" s="32" t="s">
        <v>1129</v>
      </c>
      <c r="G483" s="149" t="s">
        <v>2690</v>
      </c>
      <c r="H483" s="141">
        <v>42045</v>
      </c>
      <c r="I483" s="141">
        <v>42094</v>
      </c>
      <c r="J483" s="148">
        <v>500</v>
      </c>
      <c r="K483" s="111">
        <v>18574</v>
      </c>
      <c r="L483" s="13" t="s">
        <v>1130</v>
      </c>
      <c r="M483" s="12" t="s">
        <v>1131</v>
      </c>
      <c r="N483" s="17"/>
      <c r="O483" s="17"/>
    </row>
    <row r="484" spans="1:15" ht="51">
      <c r="A484" s="126">
        <v>2015</v>
      </c>
      <c r="B484" s="116" t="s">
        <v>984</v>
      </c>
      <c r="C484" s="12" t="s">
        <v>1136</v>
      </c>
      <c r="D484" s="6" t="s">
        <v>2280</v>
      </c>
      <c r="E484" s="6" t="s">
        <v>2266</v>
      </c>
      <c r="F484" s="32" t="s">
        <v>1133</v>
      </c>
      <c r="G484" s="149" t="s">
        <v>2690</v>
      </c>
      <c r="H484" s="141">
        <v>42046</v>
      </c>
      <c r="I484" s="141">
        <v>42094</v>
      </c>
      <c r="J484" s="148">
        <v>1200</v>
      </c>
      <c r="K484" s="111">
        <v>0</v>
      </c>
      <c r="L484" s="13" t="s">
        <v>1132</v>
      </c>
      <c r="M484" s="60" t="s">
        <v>9</v>
      </c>
      <c r="N484" s="17"/>
      <c r="O484" s="130" t="s">
        <v>13</v>
      </c>
    </row>
    <row r="485" spans="1:15" ht="51">
      <c r="A485" s="126">
        <v>2015</v>
      </c>
      <c r="B485" s="116" t="s">
        <v>985</v>
      </c>
      <c r="C485" s="12" t="s">
        <v>1154</v>
      </c>
      <c r="D485" s="6" t="s">
        <v>2281</v>
      </c>
      <c r="E485" s="6" t="s">
        <v>473</v>
      </c>
      <c r="F485" s="32" t="s">
        <v>1134</v>
      </c>
      <c r="G485" s="149" t="s">
        <v>2690</v>
      </c>
      <c r="H485" s="141">
        <v>42005</v>
      </c>
      <c r="I485" s="141">
        <v>42369</v>
      </c>
      <c r="J485" s="148">
        <v>18000</v>
      </c>
      <c r="K485" s="111">
        <v>0</v>
      </c>
      <c r="L485" s="8" t="s">
        <v>474</v>
      </c>
      <c r="M485" s="8" t="s">
        <v>1135</v>
      </c>
      <c r="N485" s="17"/>
      <c r="O485" s="17"/>
    </row>
    <row r="486" spans="1:15" ht="51">
      <c r="A486" s="126">
        <v>2015</v>
      </c>
      <c r="B486" s="116" t="s">
        <v>986</v>
      </c>
      <c r="C486" s="12" t="s">
        <v>1136</v>
      </c>
      <c r="D486" s="6" t="s">
        <v>2282</v>
      </c>
      <c r="E486" s="6" t="s">
        <v>475</v>
      </c>
      <c r="F486" s="32" t="s">
        <v>1146</v>
      </c>
      <c r="G486" s="149" t="s">
        <v>2690</v>
      </c>
      <c r="H486" s="141">
        <v>42005</v>
      </c>
      <c r="I486" s="141">
        <v>43100</v>
      </c>
      <c r="J486" s="148">
        <v>3234</v>
      </c>
      <c r="K486" s="111">
        <v>1315.06</v>
      </c>
      <c r="L486" s="14">
        <v>1876310358</v>
      </c>
      <c r="M486" s="8" t="s">
        <v>1137</v>
      </c>
      <c r="N486" s="17"/>
      <c r="O486" s="17"/>
    </row>
    <row r="487" spans="1:15" ht="51">
      <c r="A487" s="126">
        <v>2015</v>
      </c>
      <c r="B487" s="116" t="s">
        <v>987</v>
      </c>
      <c r="C487" s="12" t="s">
        <v>1136</v>
      </c>
      <c r="D487" s="6" t="s">
        <v>2282</v>
      </c>
      <c r="E487" s="6" t="s">
        <v>476</v>
      </c>
      <c r="F487" s="32" t="s">
        <v>189</v>
      </c>
      <c r="G487" s="149" t="s">
        <v>2690</v>
      </c>
      <c r="H487" s="141">
        <v>42005</v>
      </c>
      <c r="I487" s="141">
        <v>43100</v>
      </c>
      <c r="J487" s="148">
        <v>2796</v>
      </c>
      <c r="K487" s="111">
        <v>0</v>
      </c>
      <c r="L487" s="14" t="s">
        <v>1144</v>
      </c>
      <c r="M487" s="8" t="s">
        <v>1138</v>
      </c>
      <c r="N487" s="17"/>
      <c r="O487" s="17"/>
    </row>
    <row r="488" spans="1:15" ht="51">
      <c r="A488" s="126">
        <v>2015</v>
      </c>
      <c r="B488" s="116" t="s">
        <v>988</v>
      </c>
      <c r="C488" s="12" t="s">
        <v>1136</v>
      </c>
      <c r="D488" s="6" t="s">
        <v>2282</v>
      </c>
      <c r="E488" s="6" t="s">
        <v>477</v>
      </c>
      <c r="F488" s="32" t="s">
        <v>1139</v>
      </c>
      <c r="G488" s="149" t="s">
        <v>2690</v>
      </c>
      <c r="H488" s="141">
        <v>42005</v>
      </c>
      <c r="I488" s="141">
        <v>43100</v>
      </c>
      <c r="J488" s="148">
        <v>2877</v>
      </c>
      <c r="K488" s="111">
        <v>0</v>
      </c>
      <c r="L488" s="14" t="s">
        <v>1143</v>
      </c>
      <c r="M488" s="8" t="s">
        <v>1142</v>
      </c>
      <c r="N488" s="17"/>
      <c r="O488" s="17"/>
    </row>
    <row r="489" spans="1:15" ht="51">
      <c r="A489" s="126">
        <v>2015</v>
      </c>
      <c r="B489" s="116" t="s">
        <v>989</v>
      </c>
      <c r="C489" s="12" t="s">
        <v>1136</v>
      </c>
      <c r="D489" s="6" t="s">
        <v>2282</v>
      </c>
      <c r="E489" s="6" t="s">
        <v>478</v>
      </c>
      <c r="F489" s="32" t="s">
        <v>190</v>
      </c>
      <c r="G489" s="149" t="s">
        <v>2690</v>
      </c>
      <c r="H489" s="141">
        <v>42005</v>
      </c>
      <c r="I489" s="141">
        <v>43100</v>
      </c>
      <c r="J489" s="148">
        <v>1791.36</v>
      </c>
      <c r="K489" s="111">
        <v>0</v>
      </c>
      <c r="L489" s="14">
        <v>2086760366</v>
      </c>
      <c r="M489" s="8" t="s">
        <v>1145</v>
      </c>
      <c r="N489" s="17"/>
      <c r="O489" s="17"/>
    </row>
    <row r="490" spans="1:15" ht="51">
      <c r="A490" s="126">
        <v>2015</v>
      </c>
      <c r="B490" s="116" t="s">
        <v>990</v>
      </c>
      <c r="C490" s="12" t="s">
        <v>1136</v>
      </c>
      <c r="D490" s="6" t="s">
        <v>2282</v>
      </c>
      <c r="E490" s="6" t="s">
        <v>284</v>
      </c>
      <c r="F490" s="32" t="s">
        <v>1147</v>
      </c>
      <c r="G490" s="149" t="s">
        <v>2690</v>
      </c>
      <c r="H490" s="141">
        <v>42005</v>
      </c>
      <c r="I490" s="141">
        <v>43100</v>
      </c>
      <c r="J490" s="148">
        <v>1980</v>
      </c>
      <c r="K490" s="111">
        <v>805.2</v>
      </c>
      <c r="L490" s="14">
        <v>12899760156</v>
      </c>
      <c r="M490" s="8" t="s">
        <v>1148</v>
      </c>
      <c r="N490" s="18"/>
      <c r="O490" s="18"/>
    </row>
    <row r="491" spans="1:15" ht="51">
      <c r="A491" s="126">
        <v>2015</v>
      </c>
      <c r="B491" s="116" t="s">
        <v>991</v>
      </c>
      <c r="C491" s="12" t="s">
        <v>1149</v>
      </c>
      <c r="D491" s="6" t="s">
        <v>2283</v>
      </c>
      <c r="E491" s="6" t="s">
        <v>2267</v>
      </c>
      <c r="F491" s="32" t="s">
        <v>1150</v>
      </c>
      <c r="G491" s="149" t="s">
        <v>2690</v>
      </c>
      <c r="H491" s="141">
        <v>42054</v>
      </c>
      <c r="I491" s="141" t="s">
        <v>1151</v>
      </c>
      <c r="J491" s="148">
        <v>1040</v>
      </c>
      <c r="K491" s="110">
        <v>1040</v>
      </c>
      <c r="L491" s="14" t="s">
        <v>1152</v>
      </c>
      <c r="M491" s="8" t="s">
        <v>1153</v>
      </c>
      <c r="N491" s="18"/>
      <c r="O491" s="18"/>
    </row>
    <row r="492" spans="1:15" ht="51">
      <c r="A492" s="126">
        <v>2015</v>
      </c>
      <c r="B492" s="116" t="s">
        <v>992</v>
      </c>
      <c r="C492" s="12" t="s">
        <v>1154</v>
      </c>
      <c r="D492" s="61" t="s">
        <v>2585</v>
      </c>
      <c r="E492" s="61" t="s">
        <v>2586</v>
      </c>
      <c r="F492" s="32" t="s">
        <v>1155</v>
      </c>
      <c r="G492" s="149" t="s">
        <v>2690</v>
      </c>
      <c r="H492" s="141">
        <v>42005</v>
      </c>
      <c r="I492" s="141">
        <v>42369</v>
      </c>
      <c r="J492" s="148">
        <v>9000</v>
      </c>
      <c r="K492" s="111">
        <v>7295</v>
      </c>
      <c r="L492" s="13" t="s">
        <v>279</v>
      </c>
      <c r="M492" s="12" t="s">
        <v>278</v>
      </c>
      <c r="N492" s="18"/>
      <c r="O492" s="18"/>
    </row>
    <row r="493" spans="1:15" ht="51">
      <c r="A493" s="126">
        <v>2015</v>
      </c>
      <c r="B493" s="116" t="s">
        <v>993</v>
      </c>
      <c r="C493" s="12" t="s">
        <v>1149</v>
      </c>
      <c r="D493" s="6" t="s">
        <v>1156</v>
      </c>
      <c r="E493" s="6" t="s">
        <v>1157</v>
      </c>
      <c r="F493" s="32" t="s">
        <v>1158</v>
      </c>
      <c r="G493" s="149" t="s">
        <v>2690</v>
      </c>
      <c r="H493" s="141">
        <v>42066</v>
      </c>
      <c r="I493" s="141">
        <v>42369</v>
      </c>
      <c r="J493" s="148">
        <v>7759.78</v>
      </c>
      <c r="K493" s="111">
        <v>3685.91</v>
      </c>
      <c r="L493" s="13" t="s">
        <v>1160</v>
      </c>
      <c r="M493" s="12" t="s">
        <v>1159</v>
      </c>
      <c r="N493" s="18"/>
      <c r="O493" s="18"/>
    </row>
    <row r="494" spans="1:15" ht="89.25">
      <c r="A494" s="52">
        <v>2015</v>
      </c>
      <c r="B494" s="116" t="s">
        <v>994</v>
      </c>
      <c r="C494" s="12" t="s">
        <v>1154</v>
      </c>
      <c r="D494" s="6" t="s">
        <v>2284</v>
      </c>
      <c r="E494" s="6" t="s">
        <v>280</v>
      </c>
      <c r="F494" s="32" t="s">
        <v>1161</v>
      </c>
      <c r="G494" s="149" t="s">
        <v>2690</v>
      </c>
      <c r="H494" s="141">
        <v>42067</v>
      </c>
      <c r="I494" s="141">
        <v>42369</v>
      </c>
      <c r="J494" s="148">
        <v>2643.16</v>
      </c>
      <c r="K494" s="110">
        <v>2643.16</v>
      </c>
      <c r="L494" s="13" t="s">
        <v>2299</v>
      </c>
      <c r="M494" s="12" t="s">
        <v>1162</v>
      </c>
      <c r="N494" s="17"/>
      <c r="O494" s="18" t="s">
        <v>1162</v>
      </c>
    </row>
    <row r="495" spans="1:15" ht="51">
      <c r="A495" s="126">
        <v>2015</v>
      </c>
      <c r="B495" s="116" t="s">
        <v>995</v>
      </c>
      <c r="C495" s="12" t="s">
        <v>1163</v>
      </c>
      <c r="D495" s="6" t="s">
        <v>2285</v>
      </c>
      <c r="E495" s="6" t="s">
        <v>281</v>
      </c>
      <c r="F495" s="32" t="s">
        <v>1164</v>
      </c>
      <c r="G495" s="149" t="s">
        <v>2690</v>
      </c>
      <c r="H495" s="141">
        <v>42064</v>
      </c>
      <c r="I495" s="141">
        <v>42369</v>
      </c>
      <c r="J495" s="148">
        <v>5000</v>
      </c>
      <c r="K495" s="111">
        <v>290</v>
      </c>
      <c r="L495" s="13" t="s">
        <v>3</v>
      </c>
      <c r="M495" s="12" t="s">
        <v>2</v>
      </c>
      <c r="N495" s="17"/>
      <c r="O495" s="17"/>
    </row>
    <row r="496" spans="1:15" ht="51">
      <c r="A496" s="126">
        <v>2015</v>
      </c>
      <c r="B496" s="116" t="s">
        <v>996</v>
      </c>
      <c r="C496" s="12" t="s">
        <v>4</v>
      </c>
      <c r="D496" s="6" t="s">
        <v>2286</v>
      </c>
      <c r="E496" s="6" t="s">
        <v>282</v>
      </c>
      <c r="F496" s="32" t="s">
        <v>191</v>
      </c>
      <c r="G496" s="149" t="s">
        <v>2690</v>
      </c>
      <c r="H496" s="141">
        <v>42072</v>
      </c>
      <c r="I496" s="141" t="s">
        <v>5</v>
      </c>
      <c r="J496" s="148">
        <v>950</v>
      </c>
      <c r="K496" s="111">
        <v>0</v>
      </c>
      <c r="L496" s="13" t="s">
        <v>7</v>
      </c>
      <c r="M496" s="12" t="s">
        <v>8</v>
      </c>
      <c r="N496" s="17"/>
      <c r="O496" s="17" t="s">
        <v>10</v>
      </c>
    </row>
    <row r="497" spans="1:15" ht="51">
      <c r="A497" s="126">
        <v>2015</v>
      </c>
      <c r="B497" s="116" t="s">
        <v>997</v>
      </c>
      <c r="C497" s="12" t="s">
        <v>14</v>
      </c>
      <c r="D497" s="6" t="s">
        <v>2287</v>
      </c>
      <c r="E497" s="6" t="s">
        <v>283</v>
      </c>
      <c r="F497" s="32" t="s">
        <v>228</v>
      </c>
      <c r="G497" s="139" t="s">
        <v>2691</v>
      </c>
      <c r="H497" s="141">
        <v>42072</v>
      </c>
      <c r="I497" s="141" t="s">
        <v>5</v>
      </c>
      <c r="J497" s="148">
        <v>3795</v>
      </c>
      <c r="K497" s="111">
        <v>0</v>
      </c>
      <c r="L497" s="13" t="s">
        <v>229</v>
      </c>
      <c r="M497" s="12" t="s">
        <v>154</v>
      </c>
      <c r="N497" s="17"/>
      <c r="O497" s="17" t="s">
        <v>253</v>
      </c>
    </row>
    <row r="498" spans="1:15" ht="51">
      <c r="A498" s="126">
        <v>2015</v>
      </c>
      <c r="B498" s="116" t="s">
        <v>998</v>
      </c>
      <c r="C498" s="12" t="s">
        <v>17</v>
      </c>
      <c r="D498" s="6" t="s">
        <v>2288</v>
      </c>
      <c r="E498" s="6" t="s">
        <v>2268</v>
      </c>
      <c r="F498" s="32" t="s">
        <v>16</v>
      </c>
      <c r="G498" s="149" t="s">
        <v>2690</v>
      </c>
      <c r="H498" s="141">
        <v>42073</v>
      </c>
      <c r="I498" s="141">
        <v>42735</v>
      </c>
      <c r="J498" s="148">
        <v>39000</v>
      </c>
      <c r="K498" s="111">
        <v>10980</v>
      </c>
      <c r="L498" s="13" t="s">
        <v>129</v>
      </c>
      <c r="M498" s="15" t="s">
        <v>15</v>
      </c>
      <c r="N498" s="17"/>
      <c r="O498" s="17"/>
    </row>
    <row r="499" spans="1:15" ht="51">
      <c r="A499" s="126">
        <v>2015</v>
      </c>
      <c r="B499" s="116" t="s">
        <v>999</v>
      </c>
      <c r="C499" s="12" t="s">
        <v>17</v>
      </c>
      <c r="D499" s="6" t="s">
        <v>2289</v>
      </c>
      <c r="E499" s="6" t="s">
        <v>106</v>
      </c>
      <c r="F499" s="32" t="s">
        <v>18</v>
      </c>
      <c r="G499" s="149" t="s">
        <v>2690</v>
      </c>
      <c r="H499" s="141">
        <v>42073</v>
      </c>
      <c r="I499" s="141">
        <v>42154</v>
      </c>
      <c r="J499" s="148">
        <v>2868</v>
      </c>
      <c r="K499" s="111">
        <v>1283.94</v>
      </c>
      <c r="L499" s="13" t="s">
        <v>128</v>
      </c>
      <c r="M499" s="12" t="s">
        <v>26</v>
      </c>
      <c r="N499" s="17"/>
      <c r="O499" s="17"/>
    </row>
    <row r="500" spans="1:15" ht="51">
      <c r="A500" s="3">
        <v>2015</v>
      </c>
      <c r="B500" s="58" t="s">
        <v>1000</v>
      </c>
      <c r="C500" s="3" t="s">
        <v>19</v>
      </c>
      <c r="D500" s="6" t="s">
        <v>506</v>
      </c>
      <c r="E500" s="6" t="s">
        <v>836</v>
      </c>
      <c r="F500" s="32" t="s">
        <v>23</v>
      </c>
      <c r="G500" s="150" t="s">
        <v>2690</v>
      </c>
      <c r="H500" s="141">
        <v>42073</v>
      </c>
      <c r="I500" s="141">
        <v>42093</v>
      </c>
      <c r="J500" s="148">
        <v>364.26</v>
      </c>
      <c r="K500" s="110">
        <v>364.26</v>
      </c>
      <c r="L500" s="13" t="s">
        <v>729</v>
      </c>
      <c r="M500" s="12" t="s">
        <v>20</v>
      </c>
      <c r="N500" s="18"/>
      <c r="O500" s="18"/>
    </row>
    <row r="501" spans="1:15" ht="51">
      <c r="A501" s="126">
        <v>2015</v>
      </c>
      <c r="B501" s="116" t="s">
        <v>1051</v>
      </c>
      <c r="C501" s="12" t="s">
        <v>24</v>
      </c>
      <c r="D501" s="6" t="s">
        <v>2271</v>
      </c>
      <c r="E501" s="6" t="s">
        <v>2269</v>
      </c>
      <c r="F501" s="32" t="s">
        <v>25</v>
      </c>
      <c r="G501" s="149" t="s">
        <v>2690</v>
      </c>
      <c r="H501" s="141">
        <v>42005</v>
      </c>
      <c r="I501" s="141">
        <v>42369</v>
      </c>
      <c r="J501" s="148">
        <v>5000</v>
      </c>
      <c r="K501" s="110">
        <v>2526.62</v>
      </c>
      <c r="L501" s="13" t="s">
        <v>131</v>
      </c>
      <c r="M501" s="20" t="s">
        <v>130</v>
      </c>
      <c r="N501" s="18"/>
      <c r="O501" s="18"/>
    </row>
    <row r="502" spans="1:15" ht="51">
      <c r="A502" s="126">
        <v>2015</v>
      </c>
      <c r="B502" s="116" t="s">
        <v>1052</v>
      </c>
      <c r="C502" s="12" t="s">
        <v>17</v>
      </c>
      <c r="D502" s="6" t="s">
        <v>2290</v>
      </c>
      <c r="E502" s="6" t="s">
        <v>384</v>
      </c>
      <c r="F502" s="32" t="s">
        <v>27</v>
      </c>
      <c r="G502" s="149" t="s">
        <v>2690</v>
      </c>
      <c r="H502" s="141">
        <v>42037</v>
      </c>
      <c r="I502" s="141">
        <v>42369</v>
      </c>
      <c r="J502" s="148">
        <v>5530.26</v>
      </c>
      <c r="K502" s="110">
        <v>5530.26</v>
      </c>
      <c r="L502" s="13">
        <v>1237170350</v>
      </c>
      <c r="M502" s="16" t="s">
        <v>28</v>
      </c>
      <c r="N502" s="17"/>
      <c r="O502" s="16" t="s">
        <v>28</v>
      </c>
    </row>
    <row r="503" spans="1:15" ht="51">
      <c r="A503" s="126">
        <v>2015</v>
      </c>
      <c r="B503" s="116" t="s">
        <v>1053</v>
      </c>
      <c r="C503" s="12" t="s">
        <v>19</v>
      </c>
      <c r="D503" s="6" t="s">
        <v>2272</v>
      </c>
      <c r="E503" s="6" t="s">
        <v>2270</v>
      </c>
      <c r="F503" s="32" t="s">
        <v>963</v>
      </c>
      <c r="G503" s="149" t="s">
        <v>2690</v>
      </c>
      <c r="H503" s="141">
        <v>42018</v>
      </c>
      <c r="I503" s="141">
        <v>42369</v>
      </c>
      <c r="J503" s="148">
        <v>1911.31</v>
      </c>
      <c r="K503" s="110">
        <v>1911.31</v>
      </c>
      <c r="L503" s="4" t="s">
        <v>970</v>
      </c>
      <c r="M503" s="16" t="s">
        <v>29</v>
      </c>
      <c r="N503" s="17"/>
      <c r="O503" s="17"/>
    </row>
    <row r="504" spans="1:15" ht="51">
      <c r="A504" s="126">
        <v>2015</v>
      </c>
      <c r="B504" s="116" t="s">
        <v>1054</v>
      </c>
      <c r="C504" s="12" t="s">
        <v>14</v>
      </c>
      <c r="D504" s="6" t="s">
        <v>2293</v>
      </c>
      <c r="E504" s="6" t="s">
        <v>31</v>
      </c>
      <c r="F504" s="32" t="s">
        <v>30</v>
      </c>
      <c r="G504" s="139" t="s">
        <v>2690</v>
      </c>
      <c r="H504" s="141">
        <v>42076</v>
      </c>
      <c r="I504" s="141">
        <v>42094</v>
      </c>
      <c r="J504" s="148">
        <v>2320</v>
      </c>
      <c r="K504" s="110">
        <v>2320</v>
      </c>
      <c r="L504" s="13" t="s">
        <v>33</v>
      </c>
      <c r="M504" s="12" t="s">
        <v>32</v>
      </c>
      <c r="N504" s="18"/>
      <c r="O504" s="18"/>
    </row>
    <row r="505" spans="1:15" ht="51">
      <c r="A505" s="126">
        <v>2015</v>
      </c>
      <c r="B505" s="116" t="s">
        <v>1055</v>
      </c>
      <c r="C505" s="12" t="s">
        <v>34</v>
      </c>
      <c r="D505" s="6" t="s">
        <v>2292</v>
      </c>
      <c r="E505" s="6" t="s">
        <v>35</v>
      </c>
      <c r="F505" s="32" t="s">
        <v>36</v>
      </c>
      <c r="G505" s="149" t="s">
        <v>2690</v>
      </c>
      <c r="H505" s="141">
        <v>42079</v>
      </c>
      <c r="I505" s="141">
        <v>42124</v>
      </c>
      <c r="J505" s="148">
        <v>862.54</v>
      </c>
      <c r="K505" s="110"/>
      <c r="L505" s="13" t="s">
        <v>38</v>
      </c>
      <c r="M505" s="12" t="s">
        <v>37</v>
      </c>
      <c r="N505" s="18"/>
      <c r="O505" s="18" t="s">
        <v>37</v>
      </c>
    </row>
    <row r="506" spans="1:15" ht="51">
      <c r="A506" s="126">
        <v>2015</v>
      </c>
      <c r="B506" s="116" t="s">
        <v>1056</v>
      </c>
      <c r="C506" s="12" t="s">
        <v>1154</v>
      </c>
      <c r="D506" s="6" t="s">
        <v>2291</v>
      </c>
      <c r="E506" s="6" t="s">
        <v>2247</v>
      </c>
      <c r="F506" s="32" t="s">
        <v>41</v>
      </c>
      <c r="G506" s="149" t="s">
        <v>2690</v>
      </c>
      <c r="H506" s="141">
        <v>42041</v>
      </c>
      <c r="I506" s="141">
        <v>42086</v>
      </c>
      <c r="J506" s="148">
        <f>9491.09/1.22</f>
        <v>7779.5819672131147</v>
      </c>
      <c r="K506" s="110">
        <v>9491.09</v>
      </c>
      <c r="L506" s="4" t="s">
        <v>970</v>
      </c>
      <c r="M506" s="12" t="s">
        <v>29</v>
      </c>
      <c r="N506" s="17"/>
      <c r="O506" s="17"/>
    </row>
    <row r="507" spans="1:15" ht="51">
      <c r="A507" s="126">
        <v>2015</v>
      </c>
      <c r="B507" s="116" t="s">
        <v>1057</v>
      </c>
      <c r="C507" s="12" t="s">
        <v>1154</v>
      </c>
      <c r="D507" s="6" t="s">
        <v>2291</v>
      </c>
      <c r="E507" s="6" t="s">
        <v>2248</v>
      </c>
      <c r="F507" s="32" t="s">
        <v>40</v>
      </c>
      <c r="G507" s="149" t="s">
        <v>2690</v>
      </c>
      <c r="H507" s="141">
        <v>42041</v>
      </c>
      <c r="I507" s="141">
        <v>42086</v>
      </c>
      <c r="J507" s="148">
        <f>1955.66/1.22</f>
        <v>1603</v>
      </c>
      <c r="K507" s="110">
        <v>1955.66</v>
      </c>
      <c r="L507" s="13" t="s">
        <v>332</v>
      </c>
      <c r="M507" s="12" t="s">
        <v>39</v>
      </c>
      <c r="N507" s="17"/>
      <c r="O507" s="17"/>
    </row>
    <row r="508" spans="1:15" ht="51">
      <c r="A508" s="126">
        <v>2015</v>
      </c>
      <c r="B508" s="116" t="s">
        <v>1097</v>
      </c>
      <c r="C508" s="12" t="s">
        <v>1154</v>
      </c>
      <c r="D508" s="6" t="s">
        <v>2291</v>
      </c>
      <c r="E508" s="6" t="s">
        <v>2249</v>
      </c>
      <c r="F508" s="32" t="s">
        <v>42</v>
      </c>
      <c r="G508" s="149" t="s">
        <v>2690</v>
      </c>
      <c r="H508" s="141">
        <v>42041</v>
      </c>
      <c r="I508" s="141">
        <v>42086</v>
      </c>
      <c r="J508" s="148">
        <f>10122.3/1.22</f>
        <v>8296.9672131147545</v>
      </c>
      <c r="K508" s="110">
        <v>10122.299999999999</v>
      </c>
      <c r="L508" s="13" t="s">
        <v>1152</v>
      </c>
      <c r="M508" s="12" t="s">
        <v>43</v>
      </c>
      <c r="N508" s="17"/>
      <c r="O508" s="17"/>
    </row>
    <row r="509" spans="1:15" ht="51">
      <c r="A509" s="126">
        <v>2015</v>
      </c>
      <c r="B509" s="116" t="s">
        <v>1098</v>
      </c>
      <c r="C509" s="12" t="s">
        <v>1154</v>
      </c>
      <c r="D509" s="6" t="s">
        <v>2291</v>
      </c>
      <c r="E509" s="6" t="s">
        <v>2250</v>
      </c>
      <c r="F509" s="32" t="s">
        <v>42</v>
      </c>
      <c r="G509" s="149" t="s">
        <v>2690</v>
      </c>
      <c r="H509" s="141">
        <v>42041</v>
      </c>
      <c r="I509" s="141">
        <v>42086</v>
      </c>
      <c r="J509" s="148">
        <f>5978/1.22</f>
        <v>4900</v>
      </c>
      <c r="K509" s="110">
        <v>5978</v>
      </c>
      <c r="L509" s="13" t="s">
        <v>955</v>
      </c>
      <c r="M509" s="12" t="s">
        <v>44</v>
      </c>
      <c r="N509" s="17"/>
      <c r="O509" s="17"/>
    </row>
    <row r="510" spans="1:15" ht="51">
      <c r="A510" s="126">
        <v>2015</v>
      </c>
      <c r="B510" s="116" t="s">
        <v>1099</v>
      </c>
      <c r="C510" s="12" t="s">
        <v>1154</v>
      </c>
      <c r="D510" s="6" t="s">
        <v>2291</v>
      </c>
      <c r="E510" s="6" t="s">
        <v>2251</v>
      </c>
      <c r="F510" s="32" t="s">
        <v>46</v>
      </c>
      <c r="G510" s="149" t="s">
        <v>2690</v>
      </c>
      <c r="H510" s="141">
        <v>42041</v>
      </c>
      <c r="I510" s="141">
        <v>42086</v>
      </c>
      <c r="J510" s="148">
        <f>360/1.22</f>
        <v>295.08196721311475</v>
      </c>
      <c r="K510" s="110">
        <v>360</v>
      </c>
      <c r="L510" s="13" t="s">
        <v>956</v>
      </c>
      <c r="M510" s="12" t="s">
        <v>45</v>
      </c>
      <c r="N510" s="17"/>
      <c r="O510" s="17"/>
    </row>
    <row r="511" spans="1:15" ht="51">
      <c r="A511" s="126">
        <v>2015</v>
      </c>
      <c r="B511" s="116" t="s">
        <v>1100</v>
      </c>
      <c r="C511" s="12" t="s">
        <v>1154</v>
      </c>
      <c r="D511" s="6" t="s">
        <v>2291</v>
      </c>
      <c r="E511" s="6" t="s">
        <v>2252</v>
      </c>
      <c r="F511" s="32" t="s">
        <v>47</v>
      </c>
      <c r="G511" s="149" t="s">
        <v>2690</v>
      </c>
      <c r="H511" s="141">
        <v>42041</v>
      </c>
      <c r="I511" s="141">
        <v>42086</v>
      </c>
      <c r="J511" s="148">
        <f>3050/1.22</f>
        <v>2500</v>
      </c>
      <c r="K511" s="110">
        <v>3050</v>
      </c>
      <c r="L511" s="13" t="s">
        <v>2295</v>
      </c>
      <c r="M511" s="12" t="s">
        <v>2294</v>
      </c>
      <c r="N511" s="17"/>
      <c r="O511" s="17"/>
    </row>
    <row r="512" spans="1:15" ht="51">
      <c r="A512" s="126">
        <v>2015</v>
      </c>
      <c r="B512" s="116" t="s">
        <v>1101</v>
      </c>
      <c r="C512" s="12" t="s">
        <v>1154</v>
      </c>
      <c r="D512" s="6" t="s">
        <v>2291</v>
      </c>
      <c r="E512" s="6" t="s">
        <v>2253</v>
      </c>
      <c r="F512" s="32" t="s">
        <v>48</v>
      </c>
      <c r="G512" s="149" t="s">
        <v>2690</v>
      </c>
      <c r="H512" s="141">
        <v>42041</v>
      </c>
      <c r="I512" s="141">
        <v>42086</v>
      </c>
      <c r="J512" s="148">
        <f>1045/1.22</f>
        <v>856.55737704918033</v>
      </c>
      <c r="K512" s="110">
        <v>1045</v>
      </c>
      <c r="L512" s="13" t="s">
        <v>957</v>
      </c>
      <c r="M512" s="12" t="s">
        <v>49</v>
      </c>
      <c r="N512" s="17"/>
      <c r="O512" s="17"/>
    </row>
    <row r="513" spans="1:15" ht="51">
      <c r="A513" s="126">
        <v>2015</v>
      </c>
      <c r="B513" s="116" t="s">
        <v>1102</v>
      </c>
      <c r="C513" s="12" t="s">
        <v>1154</v>
      </c>
      <c r="D513" s="6" t="s">
        <v>2291</v>
      </c>
      <c r="E513" s="6" t="s">
        <v>2254</v>
      </c>
      <c r="F513" s="32" t="s">
        <v>50</v>
      </c>
      <c r="G513" s="149" t="s">
        <v>2690</v>
      </c>
      <c r="H513" s="141">
        <v>42041</v>
      </c>
      <c r="I513" s="141">
        <v>42086</v>
      </c>
      <c r="J513" s="148">
        <f>290/1.22</f>
        <v>237.70491803278688</v>
      </c>
      <c r="K513" s="110">
        <v>290</v>
      </c>
      <c r="L513" s="13" t="s">
        <v>958</v>
      </c>
      <c r="M513" s="12" t="s">
        <v>51</v>
      </c>
      <c r="N513" s="17"/>
      <c r="O513" s="17"/>
    </row>
    <row r="514" spans="1:15" ht="51">
      <c r="A514" s="126">
        <v>2015</v>
      </c>
      <c r="B514" s="116" t="s">
        <v>1103</v>
      </c>
      <c r="C514" s="12" t="s">
        <v>1154</v>
      </c>
      <c r="D514" s="6" t="s">
        <v>2291</v>
      </c>
      <c r="E514" s="6" t="s">
        <v>2255</v>
      </c>
      <c r="F514" s="32" t="s">
        <v>52</v>
      </c>
      <c r="G514" s="149" t="s">
        <v>2690</v>
      </c>
      <c r="H514" s="141">
        <v>42041</v>
      </c>
      <c r="I514" s="141">
        <v>42086</v>
      </c>
      <c r="J514" s="148">
        <f>2132.84/1.22</f>
        <v>1748.2295081967216</v>
      </c>
      <c r="K514" s="110">
        <v>2132.84</v>
      </c>
      <c r="L514" s="13"/>
      <c r="M514" s="12" t="s">
        <v>53</v>
      </c>
      <c r="N514" s="17"/>
      <c r="O514" s="17"/>
    </row>
    <row r="515" spans="1:15" ht="51">
      <c r="A515" s="126">
        <v>2015</v>
      </c>
      <c r="B515" s="116" t="s">
        <v>1104</v>
      </c>
      <c r="C515" s="12" t="s">
        <v>1154</v>
      </c>
      <c r="D515" s="6" t="s">
        <v>2291</v>
      </c>
      <c r="E515" s="6" t="s">
        <v>2256</v>
      </c>
      <c r="F515" s="32" t="s">
        <v>54</v>
      </c>
      <c r="G515" s="149" t="s">
        <v>2690</v>
      </c>
      <c r="H515" s="141">
        <v>42041</v>
      </c>
      <c r="I515" s="141">
        <v>42086</v>
      </c>
      <c r="J515" s="148">
        <f>366/1.22</f>
        <v>300</v>
      </c>
      <c r="K515" s="110">
        <v>366</v>
      </c>
      <c r="L515" s="13" t="s">
        <v>959</v>
      </c>
      <c r="M515" s="12" t="s">
        <v>55</v>
      </c>
      <c r="N515" s="17"/>
      <c r="O515" s="17"/>
    </row>
    <row r="516" spans="1:15" ht="51">
      <c r="A516" s="126">
        <v>2015</v>
      </c>
      <c r="B516" s="116" t="s">
        <v>1105</v>
      </c>
      <c r="C516" s="12" t="s">
        <v>1154</v>
      </c>
      <c r="D516" s="6" t="s">
        <v>2291</v>
      </c>
      <c r="E516" s="6" t="s">
        <v>2257</v>
      </c>
      <c r="F516" s="32" t="s">
        <v>56</v>
      </c>
      <c r="G516" s="149" t="s">
        <v>2690</v>
      </c>
      <c r="H516" s="141">
        <v>42041</v>
      </c>
      <c r="I516" s="141">
        <v>42086</v>
      </c>
      <c r="J516" s="148">
        <f>2489.73/1.22</f>
        <v>2040.7622950819673</v>
      </c>
      <c r="K516" s="110">
        <v>2489.73</v>
      </c>
      <c r="L516" s="4" t="s">
        <v>745</v>
      </c>
      <c r="M516" s="12" t="s">
        <v>57</v>
      </c>
      <c r="N516" s="17"/>
      <c r="O516" s="17"/>
    </row>
    <row r="517" spans="1:15" ht="51">
      <c r="A517" s="126">
        <v>2015</v>
      </c>
      <c r="B517" s="116" t="s">
        <v>1106</v>
      </c>
      <c r="C517" s="12" t="s">
        <v>1154</v>
      </c>
      <c r="D517" s="6" t="s">
        <v>2291</v>
      </c>
      <c r="E517" s="6" t="s">
        <v>2258</v>
      </c>
      <c r="F517" s="32" t="s">
        <v>56</v>
      </c>
      <c r="G517" s="149" t="s">
        <v>2690</v>
      </c>
      <c r="H517" s="141">
        <v>42041</v>
      </c>
      <c r="I517" s="141">
        <v>42086</v>
      </c>
      <c r="J517" s="148">
        <f>1729.62/1.22</f>
        <v>1417.7213114754097</v>
      </c>
      <c r="K517" s="110">
        <v>1729.72</v>
      </c>
      <c r="L517" s="13" t="s">
        <v>404</v>
      </c>
      <c r="M517" s="12" t="s">
        <v>58</v>
      </c>
      <c r="N517" s="17"/>
      <c r="O517" s="17"/>
    </row>
    <row r="518" spans="1:15" ht="51">
      <c r="A518" s="126">
        <v>2015</v>
      </c>
      <c r="B518" s="116" t="s">
        <v>1107</v>
      </c>
      <c r="C518" s="12" t="s">
        <v>1154</v>
      </c>
      <c r="D518" s="6" t="s">
        <v>2291</v>
      </c>
      <c r="E518" s="6" t="s">
        <v>2259</v>
      </c>
      <c r="F518" s="32" t="s">
        <v>60</v>
      </c>
      <c r="G518" s="149" t="s">
        <v>2690</v>
      </c>
      <c r="H518" s="85">
        <v>42041</v>
      </c>
      <c r="I518" s="85">
        <v>42086</v>
      </c>
      <c r="J518" s="110">
        <f>122/1.22</f>
        <v>100</v>
      </c>
      <c r="K518" s="110">
        <v>122</v>
      </c>
      <c r="L518" s="13" t="s">
        <v>2296</v>
      </c>
      <c r="M518" s="12" t="s">
        <v>59</v>
      </c>
      <c r="N518" s="17"/>
      <c r="O518" s="17"/>
    </row>
    <row r="519" spans="1:15" ht="51">
      <c r="A519" s="52">
        <v>2015</v>
      </c>
      <c r="B519" s="116" t="s">
        <v>1108</v>
      </c>
      <c r="C519" s="12" t="s">
        <v>1154</v>
      </c>
      <c r="D519" s="6" t="s">
        <v>2291</v>
      </c>
      <c r="E519" s="6" t="s">
        <v>2260</v>
      </c>
      <c r="F519" s="32" t="s">
        <v>65</v>
      </c>
      <c r="G519" s="149" t="s">
        <v>2690</v>
      </c>
      <c r="H519" s="85">
        <v>42041</v>
      </c>
      <c r="I519" s="85">
        <v>42086</v>
      </c>
      <c r="J519" s="110">
        <f>195.2/1.22</f>
        <v>160</v>
      </c>
      <c r="K519" s="110">
        <v>1950.2</v>
      </c>
      <c r="L519" s="13" t="s">
        <v>960</v>
      </c>
      <c r="M519" s="12" t="s">
        <v>66</v>
      </c>
      <c r="N519" s="17"/>
      <c r="O519" s="17"/>
    </row>
    <row r="520" spans="1:15" ht="51">
      <c r="A520" s="52">
        <v>2015</v>
      </c>
      <c r="B520" s="116" t="s">
        <v>1109</v>
      </c>
      <c r="C520" s="12" t="s">
        <v>1154</v>
      </c>
      <c r="D520" s="6" t="s">
        <v>2291</v>
      </c>
      <c r="E520" s="6" t="s">
        <v>2261</v>
      </c>
      <c r="F520" s="32" t="s">
        <v>68</v>
      </c>
      <c r="G520" s="149" t="s">
        <v>2690</v>
      </c>
      <c r="H520" s="85">
        <v>42041</v>
      </c>
      <c r="I520" s="85">
        <v>42086</v>
      </c>
      <c r="J520" s="110">
        <f>1500.2/1.22</f>
        <v>1229.672131147541</v>
      </c>
      <c r="K520" s="110">
        <f>1500.2/1.22</f>
        <v>1229.672131147541</v>
      </c>
      <c r="L520" s="13"/>
      <c r="M520" s="12" t="s">
        <v>67</v>
      </c>
      <c r="N520" s="17"/>
      <c r="O520" s="17"/>
    </row>
    <row r="521" spans="1:15" ht="51">
      <c r="A521" s="52">
        <v>2015</v>
      </c>
      <c r="B521" s="116" t="s">
        <v>1110</v>
      </c>
      <c r="C521" s="12" t="s">
        <v>1154</v>
      </c>
      <c r="D521" s="6" t="s">
        <v>2291</v>
      </c>
      <c r="E521" s="6" t="s">
        <v>2262</v>
      </c>
      <c r="F521" s="32" t="s">
        <v>143</v>
      </c>
      <c r="G521" s="149" t="s">
        <v>2690</v>
      </c>
      <c r="H521" s="85">
        <v>42041</v>
      </c>
      <c r="I521" s="85">
        <v>42086</v>
      </c>
      <c r="J521" s="110">
        <v>2470</v>
      </c>
      <c r="K521" s="110">
        <v>3013.4</v>
      </c>
      <c r="L521" s="13" t="s">
        <v>456</v>
      </c>
      <c r="M521" s="12" t="s">
        <v>961</v>
      </c>
      <c r="N521" s="17"/>
      <c r="O521" s="17"/>
    </row>
    <row r="522" spans="1:15" ht="48">
      <c r="A522" s="59">
        <v>2015</v>
      </c>
      <c r="B522" s="86" t="s">
        <v>1238</v>
      </c>
      <c r="C522" s="12" t="s">
        <v>1154</v>
      </c>
      <c r="D522" s="59" t="s">
        <v>2622</v>
      </c>
      <c r="E522" s="59" t="s">
        <v>2627</v>
      </c>
      <c r="F522" s="32" t="s">
        <v>1239</v>
      </c>
      <c r="G522" s="59" t="s">
        <v>2690</v>
      </c>
      <c r="H522" s="85">
        <v>42303</v>
      </c>
      <c r="I522" s="85">
        <v>42978</v>
      </c>
      <c r="J522" s="59">
        <v>3123.2</v>
      </c>
      <c r="K522" s="59">
        <v>544.12</v>
      </c>
      <c r="L522" s="59" t="s">
        <v>1240</v>
      </c>
      <c r="M522" s="59" t="s">
        <v>1241</v>
      </c>
      <c r="N522" s="59"/>
    </row>
    <row r="523" spans="1:15" ht="48">
      <c r="A523" s="59">
        <v>2015</v>
      </c>
      <c r="B523" s="86" t="s">
        <v>1243</v>
      </c>
      <c r="C523" s="12" t="s">
        <v>1154</v>
      </c>
      <c r="D523" s="59" t="s">
        <v>2623</v>
      </c>
      <c r="E523" s="59" t="s">
        <v>2625</v>
      </c>
      <c r="F523" s="32" t="s">
        <v>1242</v>
      </c>
      <c r="G523" s="59" t="s">
        <v>2690</v>
      </c>
      <c r="H523" s="85">
        <v>42303</v>
      </c>
      <c r="I523" s="85">
        <v>42916</v>
      </c>
      <c r="J523" s="59">
        <v>3050</v>
      </c>
      <c r="K523" s="59">
        <v>0</v>
      </c>
      <c r="L523" s="59" t="s">
        <v>1240</v>
      </c>
      <c r="M523" s="59" t="s">
        <v>1241</v>
      </c>
      <c r="N523" s="59"/>
    </row>
    <row r="524" spans="1:15" ht="48">
      <c r="A524" s="59">
        <v>2015</v>
      </c>
      <c r="B524" s="86" t="s">
        <v>1483</v>
      </c>
      <c r="C524" s="12" t="s">
        <v>1154</v>
      </c>
      <c r="D524" s="59" t="s">
        <v>2330</v>
      </c>
      <c r="E524" s="59" t="s">
        <v>2331</v>
      </c>
      <c r="F524" s="32" t="s">
        <v>1484</v>
      </c>
      <c r="G524" s="59" t="s">
        <v>2690</v>
      </c>
      <c r="H524" s="85">
        <v>42319</v>
      </c>
      <c r="I524" s="85">
        <v>42369</v>
      </c>
      <c r="J524" s="59">
        <v>5000</v>
      </c>
      <c r="K524" s="59">
        <v>5000</v>
      </c>
      <c r="L524" s="59"/>
      <c r="M524" s="59"/>
      <c r="N524" s="59"/>
    </row>
    <row r="525" spans="1:15" ht="48">
      <c r="A525" s="59">
        <v>2015</v>
      </c>
      <c r="B525" s="86" t="s">
        <v>1664</v>
      </c>
      <c r="C525" s="12" t="s">
        <v>1154</v>
      </c>
      <c r="D525" s="59" t="s">
        <v>2624</v>
      </c>
      <c r="E525" s="59" t="s">
        <v>2626</v>
      </c>
      <c r="F525" s="32" t="s">
        <v>1665</v>
      </c>
      <c r="G525" s="59" t="s">
        <v>2690</v>
      </c>
      <c r="H525" s="85">
        <v>42370</v>
      </c>
      <c r="I525" s="85">
        <v>43406</v>
      </c>
      <c r="J525" s="59">
        <v>39000</v>
      </c>
      <c r="K525" s="59">
        <v>0</v>
      </c>
      <c r="L525" s="59" t="s">
        <v>1666</v>
      </c>
      <c r="M525" s="59" t="s">
        <v>1667</v>
      </c>
      <c r="N525" s="59"/>
    </row>
  </sheetData>
  <autoFilter ref="A2:P172">
    <sortState ref="A3:P382">
      <sortCondition descending="1" ref="H2:H205"/>
    </sortState>
  </autoFilter>
  <mergeCells count="1">
    <mergeCell ref="A1:P1"/>
  </mergeCells>
  <phoneticPr fontId="0" type="noConversion"/>
  <dataValidations count="4">
    <dataValidation type="textLength" operator="equal" allowBlank="1" showInputMessage="1" showErrorMessage="1" sqref="L357:L359 L349:L355 L507:L515 L517:L521 L490:L497 L488 L499:L501 L474:L480 L483:L485 L504:L505">
      <formula1>11</formula1>
    </dataValidation>
    <dataValidation type="list" allowBlank="1" showInputMessage="1" showErrorMessage="1" sqref="G56 G6 G323 G311 G296 G263 G237 G202 G196 G165 G159 G134:G135 G104:G105 G110:G111 G83 G66 G51 G46:G48 G43 G359:G395 G354:G357 G349 G351:G352 G420 G462 G470 G474:G514 G522:G525">
      <formula1>"08 affidamento economia - cottimo fiduciario, 23 affidamento in economia - affidamento diretto,       "</formula1>
    </dataValidation>
    <dataValidation type="list" allowBlank="1" showInputMessage="1" showErrorMessage="1" sqref="G353 G358 G350">
      <formula1>"08 affidamento economia - cottimo fiduciario, 23 affidamento in economia - affidamento diretto,  04-PROCEDURA NEGOZIATA SENZA PREVIA PUBBLICAZIONE DEL BANDO     "</formula1>
    </dataValidation>
    <dataValidation type="list" allowBlank="1" showInputMessage="1" showErrorMessage="1" sqref="G515:G521">
      <formula1>"08 affidamento economia - cottimo fiduciario, 23 affidamento in economia - affidamento diretto, 04-PROCEDURA NEGOZIATA SENZA PREVIA PUBBLICAZIONE DEL BANDO"</formula1>
    </dataValidation>
  </dataValidations>
  <hyperlinks>
    <hyperlink ref="F19" r:id="rId1" tooltip="Visualizza Dettaglio Fornitore GEOTECH ENGINEERING SRL" display="https://www.acquistinretepa.it/catricerche/manageViewRic.do?adfgenDispatchAction=viewFornitore&amp;org.apache.struts.taglib.html.CANCEL=true&amp;idAzienda=351029"/>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Area Tecnica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Paolo Brioni</cp:lastModifiedBy>
  <cp:lastPrinted>2015-04-28T10:39:18Z</cp:lastPrinted>
  <dcterms:created xsi:type="dcterms:W3CDTF">1996-11-05T10:16:36Z</dcterms:created>
  <dcterms:modified xsi:type="dcterms:W3CDTF">2016-01-28T11:55:27Z</dcterms:modified>
</cp:coreProperties>
</file>